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nehaglof/Documents/Båtklubben/Hemsidan/Dokument 2025/"/>
    </mc:Choice>
  </mc:AlternateContent>
  <xr:revisionPtr revIDLastSave="0" documentId="13_ncr:1_{274CBE9D-5FCA-AF4E-B624-1DAA461C7595}" xr6:coauthVersionLast="47" xr6:coauthVersionMax="47" xr10:uidLastSave="{00000000-0000-0000-0000-000000000000}"/>
  <bookViews>
    <workbookView xWindow="4440" yWindow="1400" windowWidth="19420" windowHeight="15100" xr2:uid="{144F9B50-6460-45AE-874F-50C3AEA0D8F2}"/>
  </bookViews>
  <sheets>
    <sheet name=" 2025 5% höjning " sheetId="5" r:id="rId1"/>
    <sheet name=" 2023 10% höjning" sheetId="3" r:id="rId2"/>
    <sheet name="2022" sheetId="1" r:id="rId3"/>
    <sheet name="Övriga taxor och avgifter" sheetId="2" r:id="rId4"/>
    <sheet name=" 2023 10% höjning utan formler" sheetId="6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5" l="1"/>
  <c r="F7" i="5"/>
  <c r="C8" i="5"/>
  <c r="E8" i="5"/>
  <c r="F8" i="5"/>
  <c r="C9" i="5"/>
  <c r="E10" i="5"/>
  <c r="F10" i="5"/>
  <c r="E12" i="5"/>
  <c r="F12" i="5"/>
  <c r="C13" i="5"/>
  <c r="E13" i="5"/>
  <c r="E14" i="5"/>
  <c r="F14" i="5"/>
  <c r="E15" i="5"/>
  <c r="F16" i="5"/>
  <c r="C23" i="5"/>
  <c r="F24" i="5"/>
  <c r="F25" i="5"/>
  <c r="F26" i="5"/>
  <c r="C27" i="5"/>
  <c r="E27" i="5"/>
  <c r="C31" i="5"/>
  <c r="E31" i="5"/>
  <c r="C32" i="5"/>
  <c r="E33" i="5"/>
  <c r="F33" i="5"/>
  <c r="C34" i="5"/>
  <c r="E34" i="5"/>
  <c r="C36" i="5"/>
  <c r="F36" i="5"/>
  <c r="C38" i="5"/>
  <c r="C39" i="5"/>
  <c r="E40" i="5"/>
  <c r="F41" i="5"/>
  <c r="E42" i="5"/>
  <c r="F43" i="5"/>
  <c r="F44" i="5"/>
  <c r="F45" i="5"/>
  <c r="B13" i="5"/>
  <c r="B14" i="5"/>
  <c r="B15" i="5"/>
  <c r="B16" i="5"/>
  <c r="B17" i="5"/>
  <c r="B21" i="5"/>
  <c r="B32" i="5"/>
  <c r="B33" i="5"/>
  <c r="B37" i="5"/>
  <c r="B41" i="5"/>
  <c r="B42" i="5"/>
  <c r="B45" i="5"/>
  <c r="C7" i="3"/>
  <c r="F7" i="3" s="1"/>
  <c r="C8" i="3"/>
  <c r="F8" i="3" s="1"/>
  <c r="C9" i="3"/>
  <c r="F9" i="3" s="1"/>
  <c r="C10" i="3"/>
  <c r="F10" i="3" s="1"/>
  <c r="C11" i="3"/>
  <c r="F11" i="3" s="1"/>
  <c r="C12" i="3"/>
  <c r="F12" i="3" s="1"/>
  <c r="C13" i="3"/>
  <c r="F13" i="3" s="1"/>
  <c r="C14" i="3"/>
  <c r="F14" i="3" s="1"/>
  <c r="C15" i="3"/>
  <c r="F15" i="3" s="1"/>
  <c r="C16" i="3"/>
  <c r="F16" i="3" s="1"/>
  <c r="C17" i="3"/>
  <c r="F17" i="3" s="1"/>
  <c r="C18" i="3"/>
  <c r="F18" i="3" s="1"/>
  <c r="C19" i="3"/>
  <c r="F19" i="3" s="1"/>
  <c r="C20" i="3"/>
  <c r="F20" i="3" s="1"/>
  <c r="C21" i="3"/>
  <c r="F21" i="3" s="1"/>
  <c r="C22" i="3"/>
  <c r="F22" i="3" s="1"/>
  <c r="C23" i="3"/>
  <c r="F23" i="3" s="1"/>
  <c r="C24" i="3"/>
  <c r="F24" i="3" s="1"/>
  <c r="C25" i="3"/>
  <c r="F25" i="3" s="1"/>
  <c r="C26" i="3"/>
  <c r="F26" i="3" s="1"/>
  <c r="C27" i="3"/>
  <c r="F27" i="3" s="1"/>
  <c r="C28" i="3"/>
  <c r="F28" i="3" s="1"/>
  <c r="C29" i="3"/>
  <c r="F29" i="3" s="1"/>
  <c r="C30" i="3"/>
  <c r="F30" i="3" s="1"/>
  <c r="C31" i="3"/>
  <c r="F31" i="3" s="1"/>
  <c r="C32" i="3"/>
  <c r="F32" i="3" s="1"/>
  <c r="C33" i="3"/>
  <c r="F33" i="3" s="1"/>
  <c r="C34" i="3"/>
  <c r="F34" i="3" s="1"/>
  <c r="C35" i="3"/>
  <c r="F35" i="3" s="1"/>
  <c r="C36" i="3"/>
  <c r="F36" i="3" s="1"/>
  <c r="C37" i="3"/>
  <c r="F37" i="3" s="1"/>
  <c r="C38" i="3"/>
  <c r="F38" i="3" s="1"/>
  <c r="C39" i="3"/>
  <c r="F39" i="3" s="1"/>
  <c r="C40" i="3"/>
  <c r="F40" i="3" s="1"/>
  <c r="C41" i="3"/>
  <c r="F41" i="3" s="1"/>
  <c r="C42" i="3"/>
  <c r="F42" i="3" s="1"/>
  <c r="C43" i="3"/>
  <c r="F43" i="3" s="1"/>
  <c r="C44" i="3"/>
  <c r="F44" i="3" s="1"/>
  <c r="C45" i="3"/>
  <c r="F45" i="3" s="1"/>
  <c r="C46" i="3"/>
  <c r="F46" i="3" s="1"/>
  <c r="C6" i="3"/>
  <c r="F6" i="3" s="1"/>
  <c r="B8" i="3"/>
  <c r="E8" i="3" s="1"/>
  <c r="B9" i="3"/>
  <c r="E9" i="3" s="1"/>
  <c r="B10" i="3"/>
  <c r="E10" i="3" s="1"/>
  <c r="B11" i="3"/>
  <c r="E11" i="3" s="1"/>
  <c r="B12" i="3"/>
  <c r="E12" i="3" s="1"/>
  <c r="B13" i="3"/>
  <c r="E13" i="3" s="1"/>
  <c r="B14" i="3"/>
  <c r="E14" i="3" s="1"/>
  <c r="B15" i="3"/>
  <c r="E15" i="3" s="1"/>
  <c r="B16" i="3"/>
  <c r="E16" i="3" s="1"/>
  <c r="B17" i="3"/>
  <c r="E17" i="3" s="1"/>
  <c r="B18" i="3"/>
  <c r="E18" i="3" s="1"/>
  <c r="B19" i="3"/>
  <c r="E19" i="3" s="1"/>
  <c r="B20" i="3"/>
  <c r="E20" i="3" s="1"/>
  <c r="B21" i="3"/>
  <c r="E21" i="3" s="1"/>
  <c r="B22" i="3"/>
  <c r="E22" i="3" s="1"/>
  <c r="B23" i="3"/>
  <c r="E23" i="3" s="1"/>
  <c r="B24" i="3"/>
  <c r="E24" i="3" s="1"/>
  <c r="B25" i="3"/>
  <c r="E25" i="3" s="1"/>
  <c r="B26" i="3"/>
  <c r="E26" i="3" s="1"/>
  <c r="B27" i="3"/>
  <c r="E27" i="3" s="1"/>
  <c r="B28" i="3"/>
  <c r="E28" i="3" s="1"/>
  <c r="B29" i="3"/>
  <c r="E29" i="3" s="1"/>
  <c r="B30" i="3"/>
  <c r="E30" i="3" s="1"/>
  <c r="B31" i="3"/>
  <c r="E31" i="3" s="1"/>
  <c r="B32" i="3"/>
  <c r="E32" i="3" s="1"/>
  <c r="B33" i="3"/>
  <c r="E33" i="3" s="1"/>
  <c r="B34" i="3"/>
  <c r="E34" i="3" s="1"/>
  <c r="B35" i="3"/>
  <c r="E35" i="3" s="1"/>
  <c r="B36" i="3"/>
  <c r="E36" i="3" s="1"/>
  <c r="B37" i="3"/>
  <c r="E37" i="3" s="1"/>
  <c r="B38" i="3"/>
  <c r="E38" i="3" s="1"/>
  <c r="B39" i="3"/>
  <c r="E39" i="3" s="1"/>
  <c r="B40" i="3"/>
  <c r="E40" i="3" s="1"/>
  <c r="B41" i="3"/>
  <c r="E41" i="3" s="1"/>
  <c r="B42" i="3"/>
  <c r="E42" i="3" s="1"/>
  <c r="B43" i="3"/>
  <c r="E43" i="3" s="1"/>
  <c r="B44" i="3"/>
  <c r="E44" i="3" s="1"/>
  <c r="B45" i="3"/>
  <c r="E45" i="3" s="1"/>
  <c r="B46" i="3"/>
  <c r="E46" i="3" s="1"/>
  <c r="B7" i="3"/>
  <c r="E7" i="3" s="1"/>
  <c r="B6" i="3"/>
  <c r="E6" i="3" s="1"/>
</calcChain>
</file>

<file path=xl/sharedStrings.xml><?xml version="1.0" encoding="utf-8"?>
<sst xmlns="http://schemas.openxmlformats.org/spreadsheetml/2006/main" count="180" uniqueCount="38">
  <si>
    <t>Yta fot</t>
  </si>
  <si>
    <t>Gästmedlem pris</t>
  </si>
  <si>
    <t xml:space="preserve">Medlem pris   </t>
  </si>
  <si>
    <t>Sommar och vinterplats</t>
  </si>
  <si>
    <t>5-8</t>
  </si>
  <si>
    <t xml:space="preserve">                    </t>
  </si>
  <si>
    <t>Medlemsavgift</t>
  </si>
  <si>
    <t>Andel ny medlem (återbetalas vid utträde)</t>
  </si>
  <si>
    <t xml:space="preserve">Nyckelgäst </t>
  </si>
  <si>
    <t>Nyckeldeposition/nyckel</t>
  </si>
  <si>
    <t>Klubbvimpel</t>
  </si>
  <si>
    <t>Borttappad nyckel</t>
  </si>
  <si>
    <t>Utebliven vakt/gång</t>
  </si>
  <si>
    <t>Utebliven arbetsplikt/gång</t>
  </si>
  <si>
    <t>El enligt överenskommelse med hamnkapten</t>
  </si>
  <si>
    <t>50 kr/dygn</t>
  </si>
  <si>
    <t>Upptagning med kranbil</t>
  </si>
  <si>
    <t>Sjösättning med kranbil</t>
  </si>
  <si>
    <t>Upptagning med slipvagn</t>
  </si>
  <si>
    <t>Upptagning med trailer</t>
  </si>
  <si>
    <t>Sjösättning med trailer</t>
  </si>
  <si>
    <t>Hyra bryggplats/ dygn</t>
  </si>
  <si>
    <t>Plats på land/ dygn</t>
  </si>
  <si>
    <t>Avmastning</t>
  </si>
  <si>
    <t>Påmastning</t>
  </si>
  <si>
    <t>Plats i mastskjulet/ säsong</t>
  </si>
  <si>
    <t>Parkering av bil längre tid</t>
  </si>
  <si>
    <t>Externa kunder</t>
  </si>
  <si>
    <t>Övriga taxor och avgifter</t>
  </si>
  <si>
    <t>Sommar eller vinterplats 60%</t>
  </si>
  <si>
    <t>plats för täckning max 25 cm utanför relingslisten</t>
  </si>
  <si>
    <r>
      <t xml:space="preserve">Endast sommar eller vinterplats kostar 60% av </t>
    </r>
    <r>
      <rPr>
        <b/>
        <sz val="10"/>
        <color theme="1"/>
        <rFont val="Arial"/>
        <family val="2"/>
      </rPr>
      <t>årspriset i</t>
    </r>
    <r>
      <rPr>
        <b/>
        <sz val="11"/>
        <color theme="1"/>
        <rFont val="Arial"/>
        <family val="2"/>
      </rPr>
      <t xml:space="preserve"> priset ingår</t>
    </r>
  </si>
  <si>
    <t>Sommar och vinterplats 2024</t>
  </si>
  <si>
    <t>Aktuell prislista för OBK 2024</t>
  </si>
  <si>
    <t>Förslag 2025</t>
  </si>
  <si>
    <t>Förslag 2025 ökning 5%</t>
  </si>
  <si>
    <t>Sommar och vinterplats 2025</t>
  </si>
  <si>
    <t>Aktuell prislista för OBK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</si>
</sst>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r&quot;;[Red]\-#,##0\ &quot;kr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8"/>
      <color theme="1"/>
      <name val="Calibri (Brödtext)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6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6" fontId="3" fillId="0" borderId="1" xfId="0" applyNumberFormat="1" applyFont="1" applyBorder="1" applyAlignment="1">
      <alignment vertical="center"/>
    </xf>
    <xf numFmtId="6" fontId="4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6" fontId="0" fillId="0" borderId="0" xfId="0" applyNumberFormat="1"/>
    <xf numFmtId="6" fontId="4" fillId="0" borderId="0" xfId="0" applyNumberFormat="1" applyFont="1" applyAlignment="1">
      <alignment vertical="center"/>
    </xf>
    <xf numFmtId="6" fontId="3" fillId="0" borderId="0" xfId="0" applyNumberFormat="1" applyFont="1" applyAlignment="1">
      <alignment vertical="center"/>
    </xf>
    <xf numFmtId="6" fontId="9" fillId="0" borderId="0" xfId="0" applyNumberFormat="1" applyFont="1" applyAlignment="1">
      <alignment vertical="center"/>
    </xf>
    <xf numFmtId="0" fontId="1" fillId="0" borderId="0" xfId="0" applyFont="1"/>
    <xf numFmtId="0" fontId="8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BCDF2-C4EB-4C4E-A4ED-4EF4E965DB34}">
  <dimension ref="A1:H74"/>
  <sheetViews>
    <sheetView tabSelected="1" workbookViewId="0">
      <selection activeCell="H9" sqref="H9"/>
    </sheetView>
  </sheetViews>
  <sheetFormatPr baseColWidth="10" defaultColWidth="8.83203125" defaultRowHeight="15" x14ac:dyDescent="0.2"/>
  <cols>
    <col min="1" max="1" width="10.6640625" style="1" customWidth="1"/>
    <col min="2" max="2" width="16.83203125" style="2" customWidth="1"/>
    <col min="3" max="3" width="18.6640625" style="2" customWidth="1"/>
    <col min="4" max="4" width="5.83203125" customWidth="1"/>
    <col min="5" max="5" width="16.5" customWidth="1"/>
    <col min="6" max="6" width="14" customWidth="1"/>
    <col min="7" max="7" width="25.6640625" bestFit="1" customWidth="1"/>
  </cols>
  <sheetData>
    <row r="1" spans="1:6" ht="24" x14ac:dyDescent="0.3">
      <c r="B1" s="1"/>
      <c r="C1" s="24" t="s">
        <v>37</v>
      </c>
      <c r="D1" s="14"/>
      <c r="F1" s="21"/>
    </row>
    <row r="3" spans="1:6" x14ac:dyDescent="0.2">
      <c r="B3" s="3" t="s">
        <v>36</v>
      </c>
      <c r="E3" s="3" t="s">
        <v>29</v>
      </c>
    </row>
    <row r="4" spans="1:6" x14ac:dyDescent="0.2">
      <c r="A4" s="3" t="s">
        <v>0</v>
      </c>
      <c r="B4" s="3" t="s">
        <v>1</v>
      </c>
      <c r="C4" s="3" t="s">
        <v>2</v>
      </c>
      <c r="E4" s="3" t="s">
        <v>1</v>
      </c>
      <c r="F4" s="3" t="s">
        <v>2</v>
      </c>
    </row>
    <row r="6" spans="1:6" x14ac:dyDescent="0.2">
      <c r="A6" s="6" t="s">
        <v>4</v>
      </c>
      <c r="B6" s="7">
        <v>5025</v>
      </c>
      <c r="C6" s="7">
        <v>2925</v>
      </c>
      <c r="D6" s="7"/>
      <c r="E6" s="7">
        <f>' 2023 10% höjning utan formler'!E6*1.05</f>
        <v>3014.55</v>
      </c>
      <c r="F6" s="7">
        <v>1755</v>
      </c>
    </row>
    <row r="7" spans="1:6" x14ac:dyDescent="0.2">
      <c r="A7" s="6">
        <v>9</v>
      </c>
      <c r="B7" s="7">
        <v>5465</v>
      </c>
      <c r="C7" s="7">
        <v>3235</v>
      </c>
      <c r="D7" s="7"/>
      <c r="E7" s="7">
        <v>3280</v>
      </c>
      <c r="F7" s="7">
        <f>' 2023 10% höjning utan formler'!F7*1.05</f>
        <v>1940.4000000000003</v>
      </c>
    </row>
    <row r="8" spans="1:6" x14ac:dyDescent="0.2">
      <c r="A8" s="6">
        <v>10</v>
      </c>
      <c r="B8" s="7">
        <v>5870</v>
      </c>
      <c r="C8" s="7">
        <f>' 2023 10% höjning utan formler'!C8*1.05</f>
        <v>3499.6500000000005</v>
      </c>
      <c r="D8" s="7"/>
      <c r="E8" s="7">
        <f>' 2023 10% höjning utan formler'!E8*1.05</f>
        <v>3520.44</v>
      </c>
      <c r="F8" s="7">
        <f>' 2023 10% höjning utan formler'!F8*1.05</f>
        <v>2099.7900000000004</v>
      </c>
    </row>
    <row r="9" spans="1:6" x14ac:dyDescent="0.2">
      <c r="A9" s="6">
        <v>11</v>
      </c>
      <c r="B9" s="7">
        <v>6240</v>
      </c>
      <c r="C9" s="7">
        <f>' 2023 10% höjning utan formler'!C9*1.05</f>
        <v>3765.3000000000006</v>
      </c>
      <c r="D9" s="7"/>
      <c r="E9" s="7">
        <v>3745</v>
      </c>
      <c r="F9" s="7">
        <v>2230</v>
      </c>
    </row>
    <row r="10" spans="1:6" x14ac:dyDescent="0.2">
      <c r="A10" s="6">
        <v>12</v>
      </c>
      <c r="B10" s="7">
        <v>6585</v>
      </c>
      <c r="C10" s="7">
        <v>4010</v>
      </c>
      <c r="D10" s="7"/>
      <c r="E10" s="7">
        <f>' 2023 10% höjning utan formler'!E10*1.05</f>
        <v>3950.1000000000008</v>
      </c>
      <c r="F10" s="7">
        <f>' 2023 10% höjning utan formler'!F10*1.05</f>
        <v>2404.7100000000005</v>
      </c>
    </row>
    <row r="11" spans="1:6" x14ac:dyDescent="0.2">
      <c r="A11" s="6">
        <v>13</v>
      </c>
      <c r="B11" s="7">
        <v>6910</v>
      </c>
      <c r="C11" s="7">
        <v>4220</v>
      </c>
      <c r="D11" s="7"/>
      <c r="E11" s="7">
        <v>4145</v>
      </c>
      <c r="F11" s="7">
        <v>2530</v>
      </c>
    </row>
    <row r="12" spans="1:6" x14ac:dyDescent="0.2">
      <c r="A12" s="6">
        <v>14</v>
      </c>
      <c r="B12" s="7">
        <v>7185</v>
      </c>
      <c r="C12" s="7">
        <v>4405</v>
      </c>
      <c r="D12" s="7"/>
      <c r="E12" s="7">
        <f>' 2023 10% höjning utan formler'!E12*1.05</f>
        <v>4310.4600000000009</v>
      </c>
      <c r="F12" s="7">
        <f>' 2023 10% höjning utan formler'!F12*1.05</f>
        <v>2640.33</v>
      </c>
    </row>
    <row r="13" spans="1:6" x14ac:dyDescent="0.2">
      <c r="A13" s="6">
        <v>15</v>
      </c>
      <c r="B13" s="7">
        <f>' 2023 10% höjning utan formler'!B13*1.05</f>
        <v>7449.7500000000009</v>
      </c>
      <c r="C13" s="7">
        <f>' 2023 10% höjning utan formler'!C13*1.05</f>
        <v>4585.3500000000004</v>
      </c>
      <c r="D13" s="7"/>
      <c r="E13" s="7">
        <f>' 2023 10% höjning utan formler'!E13*1.05</f>
        <v>4469.8500000000004</v>
      </c>
      <c r="F13" s="7">
        <v>2755</v>
      </c>
    </row>
    <row r="14" spans="1:6" x14ac:dyDescent="0.2">
      <c r="A14" s="6">
        <v>16</v>
      </c>
      <c r="B14" s="7">
        <f>' 2023 10% höjning utan formler'!B14*1.05</f>
        <v>8050.3500000000013</v>
      </c>
      <c r="C14" s="7">
        <v>4760</v>
      </c>
      <c r="D14" s="7"/>
      <c r="E14" s="7">
        <f>' 2023 10% höjning utan formler'!E14*1.05</f>
        <v>4830.2100000000009</v>
      </c>
      <c r="F14" s="7">
        <f>' 2023 10% höjning utan formler'!F14*1.05</f>
        <v>2855.16</v>
      </c>
    </row>
    <row r="15" spans="1:6" x14ac:dyDescent="0.2">
      <c r="A15" s="6">
        <v>17</v>
      </c>
      <c r="B15" s="7">
        <f>' 2023 10% höjning utan formler'!B15*1.05</f>
        <v>7900.2000000000016</v>
      </c>
      <c r="C15" s="7">
        <v>4890</v>
      </c>
      <c r="D15" s="7"/>
      <c r="E15" s="7">
        <f>' 2023 10% höjning utan formler'!E15*1.05</f>
        <v>4740.1200000000008</v>
      </c>
      <c r="F15" s="7">
        <v>2935</v>
      </c>
    </row>
    <row r="16" spans="1:6" x14ac:dyDescent="0.2">
      <c r="A16" s="6">
        <v>18</v>
      </c>
      <c r="B16" s="7">
        <f>' 2023 10% höjning utan formler'!B16*1.05</f>
        <v>8085.0000000000009</v>
      </c>
      <c r="C16" s="7">
        <v>5025</v>
      </c>
      <c r="D16" s="7"/>
      <c r="E16" s="7">
        <v>4855</v>
      </c>
      <c r="F16" s="7">
        <f>' 2023 10% höjning utan formler'!F16*1.05</f>
        <v>3014.55</v>
      </c>
    </row>
    <row r="17" spans="1:6" x14ac:dyDescent="0.2">
      <c r="A17" s="6">
        <v>19</v>
      </c>
      <c r="B17" s="7">
        <f>' 2023 10% höjning utan formler'!B17*1.05</f>
        <v>8269.8000000000011</v>
      </c>
      <c r="C17" s="7">
        <v>5130</v>
      </c>
      <c r="D17" s="7"/>
      <c r="E17" s="7">
        <v>4965</v>
      </c>
      <c r="F17" s="7">
        <v>3080</v>
      </c>
    </row>
    <row r="18" spans="1:6" x14ac:dyDescent="0.2">
      <c r="A18" s="6">
        <v>20</v>
      </c>
      <c r="B18" s="7">
        <v>8400</v>
      </c>
      <c r="C18" s="7">
        <v>5235</v>
      </c>
      <c r="D18" s="7"/>
      <c r="E18" s="7">
        <v>5040</v>
      </c>
      <c r="F18" s="7">
        <v>3140</v>
      </c>
    </row>
    <row r="19" spans="1:6" x14ac:dyDescent="0.2">
      <c r="A19" s="6">
        <v>21</v>
      </c>
      <c r="B19" s="7">
        <v>8525</v>
      </c>
      <c r="C19" s="7">
        <v>5315</v>
      </c>
      <c r="D19" s="7"/>
      <c r="E19" s="7">
        <v>5115</v>
      </c>
      <c r="F19" s="7">
        <v>3190</v>
      </c>
    </row>
    <row r="20" spans="1:6" x14ac:dyDescent="0.2">
      <c r="A20" s="6">
        <v>22</v>
      </c>
      <c r="B20" s="7">
        <v>6940</v>
      </c>
      <c r="C20" s="7">
        <v>5395</v>
      </c>
      <c r="D20" s="7"/>
      <c r="E20" s="7">
        <v>5185</v>
      </c>
      <c r="F20" s="7">
        <v>3240</v>
      </c>
    </row>
    <row r="21" spans="1:6" x14ac:dyDescent="0.2">
      <c r="A21" s="6">
        <v>23</v>
      </c>
      <c r="B21" s="7">
        <f>' 2023 10% höjning utan formler'!B21*1.05</f>
        <v>8754.9</v>
      </c>
      <c r="C21" s="7">
        <v>5490</v>
      </c>
      <c r="D21" s="7"/>
      <c r="E21" s="7">
        <v>5255</v>
      </c>
      <c r="F21" s="7">
        <v>3295</v>
      </c>
    </row>
    <row r="22" spans="1:6" x14ac:dyDescent="0.2">
      <c r="A22" s="6">
        <v>24</v>
      </c>
      <c r="B22" s="7">
        <v>8780</v>
      </c>
      <c r="C22" s="7">
        <v>5545</v>
      </c>
      <c r="D22" s="7"/>
      <c r="E22" s="7">
        <v>5270</v>
      </c>
      <c r="F22" s="7">
        <v>3330</v>
      </c>
    </row>
    <row r="23" spans="1:6" x14ac:dyDescent="0.2">
      <c r="A23" s="6">
        <v>25</v>
      </c>
      <c r="B23" s="7">
        <v>8850</v>
      </c>
      <c r="C23" s="7">
        <f>' 2023 10% höjning utan formler'!C23*1.05</f>
        <v>5590.2</v>
      </c>
      <c r="D23" s="7"/>
      <c r="E23" s="7">
        <v>5310</v>
      </c>
      <c r="F23" s="7">
        <v>3355</v>
      </c>
    </row>
    <row r="24" spans="1:6" x14ac:dyDescent="0.2">
      <c r="A24" s="6">
        <v>26</v>
      </c>
      <c r="B24" s="7">
        <v>8965</v>
      </c>
      <c r="C24" s="7">
        <v>5615</v>
      </c>
      <c r="D24" s="7"/>
      <c r="E24" s="7">
        <v>5380</v>
      </c>
      <c r="F24" s="7">
        <f>' 2023 10% höjning utan formler'!F24*1.05</f>
        <v>3367.98</v>
      </c>
    </row>
    <row r="25" spans="1:6" x14ac:dyDescent="0.2">
      <c r="A25" s="6">
        <v>27</v>
      </c>
      <c r="B25" s="7">
        <v>9035</v>
      </c>
      <c r="C25" s="7">
        <v>5640</v>
      </c>
      <c r="D25" s="7"/>
      <c r="E25" s="7">
        <v>5420</v>
      </c>
      <c r="F25" s="7">
        <f>' 2023 10% höjning utan formler'!F25*1.05</f>
        <v>3381.8399999999997</v>
      </c>
    </row>
    <row r="26" spans="1:6" x14ac:dyDescent="0.2">
      <c r="A26" s="6">
        <v>28</v>
      </c>
      <c r="B26" s="7">
        <v>9265</v>
      </c>
      <c r="C26" s="7">
        <v>5835</v>
      </c>
      <c r="D26" s="7"/>
      <c r="E26" s="7">
        <v>5560</v>
      </c>
      <c r="F26" s="7">
        <f>' 2023 10% höjning utan formler'!F26*1.05</f>
        <v>3499.65</v>
      </c>
    </row>
    <row r="27" spans="1:6" x14ac:dyDescent="0.2">
      <c r="A27" s="6">
        <v>29</v>
      </c>
      <c r="B27" s="7">
        <v>9785</v>
      </c>
      <c r="C27" s="7">
        <f>' 2023 10% höjning utan formler'!C27*1.05</f>
        <v>6109.9500000000016</v>
      </c>
      <c r="D27" s="7"/>
      <c r="E27" s="7">
        <f>' 2023 10% höjning utan formler'!E27*1.05</f>
        <v>5689.53</v>
      </c>
      <c r="F27" s="7">
        <v>3670</v>
      </c>
    </row>
    <row r="28" spans="1:6" x14ac:dyDescent="0.2">
      <c r="A28" s="6">
        <v>30</v>
      </c>
      <c r="B28" s="7">
        <v>9810</v>
      </c>
      <c r="C28" s="7">
        <v>6215</v>
      </c>
      <c r="D28" s="7"/>
      <c r="E28" s="7">
        <v>5885</v>
      </c>
      <c r="F28" s="7">
        <v>3730</v>
      </c>
    </row>
    <row r="29" spans="1:6" x14ac:dyDescent="0.2">
      <c r="A29" s="6">
        <v>31</v>
      </c>
      <c r="B29" s="7">
        <v>10075</v>
      </c>
      <c r="C29" s="7">
        <v>6400</v>
      </c>
      <c r="D29" s="7"/>
      <c r="E29" s="7">
        <v>6045</v>
      </c>
      <c r="F29" s="7">
        <v>3840</v>
      </c>
    </row>
    <row r="30" spans="1:6" x14ac:dyDescent="0.2">
      <c r="A30" s="6">
        <v>32</v>
      </c>
      <c r="B30" s="7">
        <v>10340</v>
      </c>
      <c r="C30" s="7">
        <v>6575</v>
      </c>
      <c r="D30" s="7"/>
      <c r="E30" s="7">
        <v>6205</v>
      </c>
      <c r="F30" s="7">
        <v>3945</v>
      </c>
    </row>
    <row r="31" spans="1:6" x14ac:dyDescent="0.2">
      <c r="A31" s="6">
        <v>33</v>
      </c>
      <c r="B31" s="7">
        <v>10595</v>
      </c>
      <c r="C31" s="7">
        <f>' 2023 10% höjning utan formler'!C31*1.05</f>
        <v>6745.2000000000016</v>
      </c>
      <c r="D31" s="7"/>
      <c r="E31" s="7">
        <f>' 2023 10% höjning utan formler'!E31*1.05</f>
        <v>6354.81</v>
      </c>
      <c r="F31" s="7">
        <v>4050</v>
      </c>
    </row>
    <row r="32" spans="1:6" x14ac:dyDescent="0.2">
      <c r="A32" s="6">
        <v>34</v>
      </c>
      <c r="B32" s="7">
        <f>' 2023 10% höjning utan formler'!B32*1.05</f>
        <v>10845.45</v>
      </c>
      <c r="C32" s="7">
        <f>' 2023 10% höjning utan formler'!C32*1.05</f>
        <v>6930.0000000000009</v>
      </c>
      <c r="D32" s="7"/>
      <c r="E32" s="7">
        <v>6510</v>
      </c>
      <c r="F32" s="7">
        <v>4160</v>
      </c>
    </row>
    <row r="33" spans="1:6" x14ac:dyDescent="0.2">
      <c r="A33" s="6">
        <v>35</v>
      </c>
      <c r="B33" s="7">
        <f>' 2023 10% höjning utan formler'!B33*1.05</f>
        <v>11099.550000000001</v>
      </c>
      <c r="C33" s="7">
        <v>7095</v>
      </c>
      <c r="D33" s="7"/>
      <c r="E33" s="7">
        <f>' 2023 10% höjning utan formler'!E33*1.05</f>
        <v>6659.73</v>
      </c>
      <c r="F33" s="7">
        <f>' 2023 10% höjning utan formler'!F33*1.05</f>
        <v>4255.0200000000004</v>
      </c>
    </row>
    <row r="34" spans="1:6" x14ac:dyDescent="0.2">
      <c r="A34" s="6">
        <v>36</v>
      </c>
      <c r="B34" s="7">
        <v>11345</v>
      </c>
      <c r="C34" s="7">
        <f>' 2023 10% höjning utan formler'!C34*1.05</f>
        <v>7264.9500000000016</v>
      </c>
      <c r="D34" s="7"/>
      <c r="E34" s="7">
        <f>' 2023 10% höjning utan formler'!E34*1.05</f>
        <v>6805.26</v>
      </c>
      <c r="F34" s="7">
        <v>4360</v>
      </c>
    </row>
    <row r="35" spans="1:6" x14ac:dyDescent="0.2">
      <c r="A35" s="6">
        <v>37</v>
      </c>
      <c r="B35" s="7">
        <v>11600</v>
      </c>
      <c r="C35" s="7">
        <v>7430</v>
      </c>
      <c r="D35" s="7"/>
      <c r="E35" s="7">
        <v>6960</v>
      </c>
      <c r="F35" s="7">
        <v>4460</v>
      </c>
    </row>
    <row r="36" spans="1:6" x14ac:dyDescent="0.2">
      <c r="A36" s="6">
        <v>38</v>
      </c>
      <c r="B36" s="7">
        <v>11840</v>
      </c>
      <c r="C36" s="7">
        <f>' 2023 10% höjning utan formler'!C36*1.05</f>
        <v>7599.9000000000015</v>
      </c>
      <c r="D36" s="7"/>
      <c r="E36" s="7">
        <v>7105</v>
      </c>
      <c r="F36" s="7">
        <f>' 2023 10% höjning utan formler'!F36*1.05</f>
        <v>4559.9400000000005</v>
      </c>
    </row>
    <row r="37" spans="1:6" x14ac:dyDescent="0.2">
      <c r="A37" s="6">
        <v>39</v>
      </c>
      <c r="B37" s="7">
        <f>' 2023 10% höjning utan formler'!B37*1.05</f>
        <v>12069.750000000002</v>
      </c>
      <c r="C37" s="7">
        <v>7765</v>
      </c>
      <c r="D37" s="7"/>
      <c r="E37" s="7">
        <v>7245</v>
      </c>
      <c r="F37" s="7">
        <v>4660</v>
      </c>
    </row>
    <row r="38" spans="1:6" x14ac:dyDescent="0.2">
      <c r="A38" s="6">
        <v>40</v>
      </c>
      <c r="B38" s="7">
        <v>12315</v>
      </c>
      <c r="C38" s="7">
        <f>' 2023 10% höjning utan formler'!C38*1.05</f>
        <v>7934.8500000000013</v>
      </c>
      <c r="D38" s="7"/>
      <c r="E38" s="7">
        <v>7390</v>
      </c>
      <c r="F38" s="7">
        <v>4765</v>
      </c>
    </row>
    <row r="39" spans="1:6" x14ac:dyDescent="0.2">
      <c r="A39" s="6">
        <v>41</v>
      </c>
      <c r="B39" s="7">
        <v>12545</v>
      </c>
      <c r="C39" s="7">
        <f>' 2023 10% höjning utan formler'!C39*1.05</f>
        <v>8085.0000000000009</v>
      </c>
      <c r="D39" s="7"/>
      <c r="E39" s="7">
        <v>7530</v>
      </c>
      <c r="F39" s="7">
        <v>4855</v>
      </c>
    </row>
    <row r="40" spans="1:6" x14ac:dyDescent="0.2">
      <c r="A40" s="6">
        <v>42</v>
      </c>
      <c r="B40" s="7">
        <v>12775</v>
      </c>
      <c r="C40" s="7">
        <v>8550</v>
      </c>
      <c r="D40" s="7"/>
      <c r="E40" s="7">
        <f>' 2023 10% höjning utan formler'!E40*1.05</f>
        <v>7664.5800000000017</v>
      </c>
      <c r="F40" s="7">
        <v>4950</v>
      </c>
    </row>
    <row r="41" spans="1:6" x14ac:dyDescent="0.2">
      <c r="A41" s="6">
        <v>43</v>
      </c>
      <c r="B41" s="7">
        <f>' 2023 10% höjning utan formler'!B41*1.05</f>
        <v>13005.300000000003</v>
      </c>
      <c r="C41" s="7">
        <v>8410</v>
      </c>
      <c r="D41" s="7"/>
      <c r="E41" s="7">
        <v>7805</v>
      </c>
      <c r="F41" s="7">
        <f>' 2023 10% höjning utan formler'!F41*1.05</f>
        <v>5045.04</v>
      </c>
    </row>
    <row r="42" spans="1:6" x14ac:dyDescent="0.2">
      <c r="A42" s="6">
        <v>44</v>
      </c>
      <c r="B42" s="7">
        <f>' 2023 10% höjning utan formler'!B42*1.05</f>
        <v>13224.750000000002</v>
      </c>
      <c r="C42" s="7">
        <v>8550</v>
      </c>
      <c r="D42" s="7"/>
      <c r="E42" s="7">
        <f>' 2023 10% höjning utan formler'!E42*1.05</f>
        <v>7934.8500000000013</v>
      </c>
      <c r="F42" s="7">
        <v>5130</v>
      </c>
    </row>
    <row r="43" spans="1:6" x14ac:dyDescent="0.2">
      <c r="A43" s="6">
        <v>45</v>
      </c>
      <c r="B43" s="7">
        <v>13460</v>
      </c>
      <c r="C43" s="7">
        <v>8710</v>
      </c>
      <c r="D43" s="7"/>
      <c r="E43" s="7">
        <v>8075</v>
      </c>
      <c r="F43" s="7">
        <f>' 2023 10% höjning utan formler'!F43*1.05</f>
        <v>5225.22</v>
      </c>
    </row>
    <row r="44" spans="1:6" x14ac:dyDescent="0.2">
      <c r="A44" s="6">
        <v>46</v>
      </c>
      <c r="B44" s="7">
        <v>13645</v>
      </c>
      <c r="C44" s="7">
        <v>8860</v>
      </c>
      <c r="D44" s="7"/>
      <c r="E44" s="7">
        <v>8190</v>
      </c>
      <c r="F44" s="7">
        <f>' 2023 10% höjning utan formler'!F44*1.05</f>
        <v>5315.31</v>
      </c>
    </row>
    <row r="45" spans="1:6" x14ac:dyDescent="0.2">
      <c r="A45" s="6">
        <v>47</v>
      </c>
      <c r="B45" s="7">
        <f>' 2023 10% höjning utan formler'!B45*1.05</f>
        <v>13860.000000000002</v>
      </c>
      <c r="C45" s="7">
        <v>9010</v>
      </c>
      <c r="D45" s="7"/>
      <c r="E45" s="7">
        <v>8320</v>
      </c>
      <c r="F45" s="7">
        <f>' 2023 10% höjning utan formler'!F45*1.05</f>
        <v>5405.4000000000005</v>
      </c>
    </row>
    <row r="46" spans="1:6" x14ac:dyDescent="0.2">
      <c r="A46" s="6">
        <v>48</v>
      </c>
      <c r="B46" s="7">
        <v>14080</v>
      </c>
      <c r="C46" s="7">
        <v>9150</v>
      </c>
      <c r="D46" s="7"/>
      <c r="E46" s="7">
        <v>8450</v>
      </c>
      <c r="F46" s="7">
        <v>5490</v>
      </c>
    </row>
    <row r="48" spans="1:6" x14ac:dyDescent="0.2">
      <c r="B48" s="15" t="s">
        <v>31</v>
      </c>
    </row>
    <row r="49" spans="2:8" x14ac:dyDescent="0.2">
      <c r="B49" s="15" t="s">
        <v>30</v>
      </c>
    </row>
    <row r="51" spans="2:8" ht="18" x14ac:dyDescent="0.2">
      <c r="B51" s="16"/>
      <c r="C51" s="1"/>
      <c r="D51" s="16" t="s">
        <v>28</v>
      </c>
    </row>
    <row r="52" spans="2:8" x14ac:dyDescent="0.2">
      <c r="B52"/>
      <c r="C52"/>
      <c r="E52" s="21">
        <v>2024</v>
      </c>
      <c r="F52" s="22" t="s">
        <v>34</v>
      </c>
    </row>
    <row r="53" spans="2:8" x14ac:dyDescent="0.2">
      <c r="B53" s="4" t="s">
        <v>6</v>
      </c>
      <c r="C53"/>
      <c r="E53" s="17">
        <v>400</v>
      </c>
      <c r="F53" s="17">
        <v>400</v>
      </c>
      <c r="G53" s="18"/>
    </row>
    <row r="54" spans="2:8" x14ac:dyDescent="0.2">
      <c r="B54" s="4" t="s">
        <v>7</v>
      </c>
      <c r="C54"/>
      <c r="E54" s="20">
        <v>17500</v>
      </c>
      <c r="F54" s="17">
        <v>17500</v>
      </c>
    </row>
    <row r="55" spans="2:8" x14ac:dyDescent="0.2">
      <c r="B55" s="4" t="s">
        <v>8</v>
      </c>
      <c r="C55"/>
      <c r="E55" s="17">
        <v>2750</v>
      </c>
      <c r="F55" s="17">
        <v>2800</v>
      </c>
      <c r="H55" s="19"/>
    </row>
    <row r="56" spans="2:8" x14ac:dyDescent="0.2">
      <c r="B56" s="4" t="s">
        <v>9</v>
      </c>
      <c r="C56"/>
      <c r="E56" s="17">
        <v>550</v>
      </c>
      <c r="F56" s="17">
        <v>600</v>
      </c>
      <c r="G56" s="19"/>
    </row>
    <row r="57" spans="2:8" x14ac:dyDescent="0.2">
      <c r="B57" s="4" t="s">
        <v>10</v>
      </c>
      <c r="C57"/>
      <c r="E57" s="17">
        <v>110</v>
      </c>
      <c r="F57" s="17">
        <v>100</v>
      </c>
      <c r="H57" s="19"/>
    </row>
    <row r="58" spans="2:8" x14ac:dyDescent="0.2">
      <c r="B58" s="4" t="s">
        <v>11</v>
      </c>
      <c r="C58"/>
      <c r="E58" s="17">
        <v>1100</v>
      </c>
      <c r="F58" s="17">
        <v>1200</v>
      </c>
      <c r="G58" s="19"/>
    </row>
    <row r="59" spans="2:8" x14ac:dyDescent="0.2">
      <c r="B59" s="4" t="s">
        <v>12</v>
      </c>
      <c r="C59"/>
      <c r="E59" s="17">
        <v>2200</v>
      </c>
      <c r="F59" s="17">
        <v>2500</v>
      </c>
      <c r="G59" s="19"/>
    </row>
    <row r="60" spans="2:8" x14ac:dyDescent="0.2">
      <c r="B60" s="4" t="s">
        <v>13</v>
      </c>
      <c r="C60"/>
      <c r="E60" s="17">
        <v>1100</v>
      </c>
      <c r="F60" s="17">
        <v>1500</v>
      </c>
      <c r="G60" s="19"/>
    </row>
    <row r="61" spans="2:8" x14ac:dyDescent="0.2">
      <c r="B61" s="4" t="s">
        <v>14</v>
      </c>
      <c r="C61"/>
      <c r="E61" s="23" t="s">
        <v>15</v>
      </c>
      <c r="F61" s="23" t="s">
        <v>15</v>
      </c>
    </row>
    <row r="62" spans="2:8" ht="16" x14ac:dyDescent="0.2">
      <c r="B62" s="5"/>
      <c r="C62"/>
    </row>
    <row r="63" spans="2:8" ht="18" x14ac:dyDescent="0.2">
      <c r="B63" s="16" t="s">
        <v>27</v>
      </c>
      <c r="C63"/>
    </row>
    <row r="64" spans="2:8" x14ac:dyDescent="0.2">
      <c r="B64" s="4" t="s">
        <v>16</v>
      </c>
      <c r="C64"/>
      <c r="E64" s="17">
        <v>1100</v>
      </c>
      <c r="F64" s="17">
        <v>1500</v>
      </c>
      <c r="G64" s="19"/>
    </row>
    <row r="65" spans="2:8" x14ac:dyDescent="0.2">
      <c r="B65" s="4" t="s">
        <v>17</v>
      </c>
      <c r="C65"/>
      <c r="E65" s="17">
        <v>1100</v>
      </c>
      <c r="F65" s="17">
        <v>1500</v>
      </c>
      <c r="G65" s="19"/>
    </row>
    <row r="66" spans="2:8" x14ac:dyDescent="0.2">
      <c r="B66" s="4" t="s">
        <v>18</v>
      </c>
      <c r="C66"/>
      <c r="E66" s="17">
        <v>1100</v>
      </c>
      <c r="F66" s="17">
        <v>1500</v>
      </c>
      <c r="G66" s="19"/>
    </row>
    <row r="67" spans="2:8" x14ac:dyDescent="0.2">
      <c r="B67" s="4" t="s">
        <v>19</v>
      </c>
      <c r="C67"/>
      <c r="E67" s="17">
        <v>1100</v>
      </c>
      <c r="F67" s="17">
        <v>1500</v>
      </c>
      <c r="G67" s="19"/>
    </row>
    <row r="68" spans="2:8" x14ac:dyDescent="0.2">
      <c r="B68" s="4" t="s">
        <v>20</v>
      </c>
      <c r="C68"/>
      <c r="E68" s="17">
        <v>1100</v>
      </c>
      <c r="F68" s="17">
        <v>1500</v>
      </c>
      <c r="G68" s="19"/>
    </row>
    <row r="69" spans="2:8" x14ac:dyDescent="0.2">
      <c r="B69" s="4" t="s">
        <v>21</v>
      </c>
      <c r="C69"/>
      <c r="E69" s="17">
        <v>200</v>
      </c>
      <c r="F69" s="17">
        <v>200</v>
      </c>
      <c r="G69" s="19"/>
    </row>
    <row r="70" spans="2:8" x14ac:dyDescent="0.2">
      <c r="B70" s="4" t="s">
        <v>22</v>
      </c>
      <c r="C70"/>
      <c r="E70" s="17">
        <v>250</v>
      </c>
      <c r="F70" s="17">
        <v>300</v>
      </c>
      <c r="G70" s="19"/>
    </row>
    <row r="71" spans="2:8" x14ac:dyDescent="0.2">
      <c r="B71" s="4" t="s">
        <v>23</v>
      </c>
      <c r="C71"/>
      <c r="E71" s="17">
        <v>1100</v>
      </c>
      <c r="F71" s="17">
        <v>1500</v>
      </c>
      <c r="H71" s="19"/>
    </row>
    <row r="72" spans="2:8" x14ac:dyDescent="0.2">
      <c r="B72" s="4" t="s">
        <v>24</v>
      </c>
      <c r="C72"/>
      <c r="E72" s="17">
        <v>1100</v>
      </c>
      <c r="F72" s="17">
        <v>1500</v>
      </c>
      <c r="H72" s="19"/>
    </row>
    <row r="73" spans="2:8" x14ac:dyDescent="0.2">
      <c r="B73" s="4" t="s">
        <v>25</v>
      </c>
      <c r="C73"/>
      <c r="E73" s="17">
        <v>1650</v>
      </c>
      <c r="F73" s="17">
        <v>2000</v>
      </c>
      <c r="G73" s="19"/>
    </row>
    <row r="74" spans="2:8" x14ac:dyDescent="0.2">
      <c r="B74" s="4" t="s">
        <v>26</v>
      </c>
      <c r="C74"/>
      <c r="E74" s="17">
        <v>1650</v>
      </c>
      <c r="F74" s="17">
        <v>2000</v>
      </c>
      <c r="G74" s="19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9379F-ADF8-4BA3-8396-E9AA9868EF94}">
  <dimension ref="A1:H74"/>
  <sheetViews>
    <sheetView workbookViewId="0">
      <selection activeCell="B6" sqref="B6:F46"/>
    </sheetView>
  </sheetViews>
  <sheetFormatPr baseColWidth="10" defaultColWidth="8.83203125" defaultRowHeight="15" x14ac:dyDescent="0.2"/>
  <cols>
    <col min="1" max="1" width="10.6640625" style="1" customWidth="1"/>
    <col min="2" max="2" width="16.83203125" style="2" customWidth="1"/>
    <col min="3" max="3" width="18.6640625" style="2" customWidth="1"/>
    <col min="5" max="5" width="16.5" customWidth="1"/>
    <col min="6" max="6" width="14" customWidth="1"/>
    <col min="7" max="7" width="25.6640625" bestFit="1" customWidth="1"/>
  </cols>
  <sheetData>
    <row r="1" spans="1:6" ht="23" x14ac:dyDescent="0.2">
      <c r="C1" s="14" t="s">
        <v>33</v>
      </c>
      <c r="F1" s="21" t="s">
        <v>35</v>
      </c>
    </row>
    <row r="3" spans="1:6" x14ac:dyDescent="0.2">
      <c r="B3" s="3" t="s">
        <v>32</v>
      </c>
      <c r="E3" s="3" t="s">
        <v>29</v>
      </c>
    </row>
    <row r="4" spans="1:6" x14ac:dyDescent="0.2">
      <c r="A4" s="3" t="s">
        <v>0</v>
      </c>
      <c r="B4" s="3" t="s">
        <v>1</v>
      </c>
      <c r="C4" s="3" t="s">
        <v>2</v>
      </c>
      <c r="E4" s="3" t="s">
        <v>1</v>
      </c>
      <c r="F4" s="3" t="s">
        <v>2</v>
      </c>
    </row>
    <row r="6" spans="1:6" x14ac:dyDescent="0.2">
      <c r="A6" s="6" t="s">
        <v>4</v>
      </c>
      <c r="B6" s="7">
        <f>'2022'!B5*1.1</f>
        <v>4785</v>
      </c>
      <c r="C6" s="7">
        <f>'2022'!C5*1.1</f>
        <v>2783</v>
      </c>
      <c r="E6" s="9">
        <f>B6*0.6</f>
        <v>2871</v>
      </c>
      <c r="F6" s="9">
        <f>C6*0.6</f>
        <v>1669.8</v>
      </c>
    </row>
    <row r="7" spans="1:6" x14ac:dyDescent="0.2">
      <c r="A7" s="6">
        <v>9</v>
      </c>
      <c r="B7" s="7">
        <f>'2022'!B6*1.1</f>
        <v>5203</v>
      </c>
      <c r="C7" s="7">
        <f>'2022'!C6*1.1</f>
        <v>3080.0000000000005</v>
      </c>
      <c r="E7" s="9">
        <f>B7*0.6</f>
        <v>3121.7999999999997</v>
      </c>
      <c r="F7" s="9">
        <f t="shared" ref="F7:F46" si="0">C7*0.6</f>
        <v>1848.0000000000002</v>
      </c>
    </row>
    <row r="8" spans="1:6" x14ac:dyDescent="0.2">
      <c r="A8" s="6">
        <v>10</v>
      </c>
      <c r="B8" s="7">
        <f>'2022'!B7*1.1</f>
        <v>5588</v>
      </c>
      <c r="C8" s="7">
        <f>'2022'!C7*1.1</f>
        <v>3333.0000000000005</v>
      </c>
      <c r="E8" s="9">
        <f t="shared" ref="E8:E46" si="1">B8*0.6</f>
        <v>3352.7999999999997</v>
      </c>
      <c r="F8" s="9">
        <f t="shared" si="0"/>
        <v>1999.8000000000002</v>
      </c>
    </row>
    <row r="9" spans="1:6" x14ac:dyDescent="0.2">
      <c r="A9" s="6">
        <v>11</v>
      </c>
      <c r="B9" s="7">
        <f>'2022'!B8*1.1</f>
        <v>5940.0000000000009</v>
      </c>
      <c r="C9" s="7">
        <f>'2022'!C8*1.1</f>
        <v>3586.0000000000005</v>
      </c>
      <c r="E9" s="9">
        <f t="shared" si="1"/>
        <v>3564.0000000000005</v>
      </c>
      <c r="F9" s="9">
        <f t="shared" si="0"/>
        <v>2151.6000000000004</v>
      </c>
    </row>
    <row r="10" spans="1:6" x14ac:dyDescent="0.2">
      <c r="A10" s="6">
        <v>12</v>
      </c>
      <c r="B10" s="7">
        <f>'2022'!B9*1.1</f>
        <v>6270.0000000000009</v>
      </c>
      <c r="C10" s="7">
        <f>'2022'!C9*1.1</f>
        <v>3817.0000000000005</v>
      </c>
      <c r="E10" s="9">
        <f t="shared" si="1"/>
        <v>3762.0000000000005</v>
      </c>
      <c r="F10" s="9">
        <f t="shared" si="0"/>
        <v>2290.2000000000003</v>
      </c>
    </row>
    <row r="11" spans="1:6" x14ac:dyDescent="0.2">
      <c r="A11" s="6">
        <v>13</v>
      </c>
      <c r="B11" s="7">
        <f>'2022'!B10*1.1</f>
        <v>6578.0000000000009</v>
      </c>
      <c r="C11" s="7">
        <f>'2022'!C10*1.1</f>
        <v>4015.0000000000005</v>
      </c>
      <c r="E11" s="9">
        <f t="shared" si="1"/>
        <v>3946.8</v>
      </c>
      <c r="F11" s="9">
        <f t="shared" si="0"/>
        <v>2409</v>
      </c>
    </row>
    <row r="12" spans="1:6" x14ac:dyDescent="0.2">
      <c r="A12" s="6">
        <v>14</v>
      </c>
      <c r="B12" s="7">
        <f>'2022'!B11*1.1</f>
        <v>6842.0000000000009</v>
      </c>
      <c r="C12" s="7">
        <f>'2022'!C11*1.1</f>
        <v>4191</v>
      </c>
      <c r="E12" s="9">
        <f t="shared" si="1"/>
        <v>4105.2000000000007</v>
      </c>
      <c r="F12" s="9">
        <f t="shared" si="0"/>
        <v>2514.6</v>
      </c>
    </row>
    <row r="13" spans="1:6" x14ac:dyDescent="0.2">
      <c r="A13" s="6">
        <v>15</v>
      </c>
      <c r="B13" s="7">
        <f>'2022'!B12*1.1</f>
        <v>7095.0000000000009</v>
      </c>
      <c r="C13" s="7">
        <f>'2022'!C12*1.1</f>
        <v>4367</v>
      </c>
      <c r="E13" s="9">
        <f t="shared" si="1"/>
        <v>4257</v>
      </c>
      <c r="F13" s="9">
        <f t="shared" si="0"/>
        <v>2620.1999999999998</v>
      </c>
    </row>
    <row r="14" spans="1:6" x14ac:dyDescent="0.2">
      <c r="A14" s="6">
        <v>16</v>
      </c>
      <c r="B14" s="7">
        <f>'2022'!B13*1.1</f>
        <v>7667.0000000000009</v>
      </c>
      <c r="C14" s="7">
        <f>'2022'!C13*1.1</f>
        <v>4532</v>
      </c>
      <c r="E14" s="9">
        <f t="shared" si="1"/>
        <v>4600.2000000000007</v>
      </c>
      <c r="F14" s="9">
        <f t="shared" si="0"/>
        <v>2719.2</v>
      </c>
    </row>
    <row r="15" spans="1:6" x14ac:dyDescent="0.2">
      <c r="A15" s="6">
        <v>17</v>
      </c>
      <c r="B15" s="7">
        <f>'2022'!B14*1.1</f>
        <v>7524.0000000000009</v>
      </c>
      <c r="C15" s="7">
        <f>'2022'!C14*1.1</f>
        <v>4653</v>
      </c>
      <c r="E15" s="9">
        <f t="shared" si="1"/>
        <v>4514.4000000000005</v>
      </c>
      <c r="F15" s="9">
        <f t="shared" si="0"/>
        <v>2791.7999999999997</v>
      </c>
    </row>
    <row r="16" spans="1:6" x14ac:dyDescent="0.2">
      <c r="A16" s="6">
        <v>18</v>
      </c>
      <c r="B16" s="7">
        <f>'2022'!B15*1.1</f>
        <v>7700.0000000000009</v>
      </c>
      <c r="C16" s="7">
        <f>'2022'!C15*1.1</f>
        <v>4785</v>
      </c>
      <c r="E16" s="9">
        <f t="shared" si="1"/>
        <v>4620</v>
      </c>
      <c r="F16" s="9">
        <f t="shared" si="0"/>
        <v>2871</v>
      </c>
    </row>
    <row r="17" spans="1:6" x14ac:dyDescent="0.2">
      <c r="A17" s="6">
        <v>19</v>
      </c>
      <c r="B17" s="7">
        <f>'2022'!B16*1.1</f>
        <v>7876.0000000000009</v>
      </c>
      <c r="C17" s="7">
        <f>'2022'!C16*1.1</f>
        <v>4884</v>
      </c>
      <c r="E17" s="9">
        <f t="shared" si="1"/>
        <v>4725.6000000000004</v>
      </c>
      <c r="F17" s="9">
        <f t="shared" si="0"/>
        <v>2930.4</v>
      </c>
    </row>
    <row r="18" spans="1:6" x14ac:dyDescent="0.2">
      <c r="A18" s="6">
        <v>20</v>
      </c>
      <c r="B18" s="7">
        <f>'2022'!B17*1.1</f>
        <v>7997.0000000000009</v>
      </c>
      <c r="C18" s="7">
        <f>'2022'!C17*1.1</f>
        <v>4983</v>
      </c>
      <c r="E18" s="9">
        <f t="shared" si="1"/>
        <v>4798.2000000000007</v>
      </c>
      <c r="F18" s="9">
        <f t="shared" si="0"/>
        <v>2989.7999999999997</v>
      </c>
    </row>
    <row r="19" spans="1:6" x14ac:dyDescent="0.2">
      <c r="A19" s="6">
        <v>21</v>
      </c>
      <c r="B19" s="7">
        <f>'2022'!B18*1.1</f>
        <v>8118.0000000000009</v>
      </c>
      <c r="C19" s="7">
        <f>'2022'!C18*1.1</f>
        <v>5060</v>
      </c>
      <c r="E19" s="9">
        <f t="shared" si="1"/>
        <v>4870.8</v>
      </c>
      <c r="F19" s="9">
        <f t="shared" si="0"/>
        <v>3036</v>
      </c>
    </row>
    <row r="20" spans="1:6" x14ac:dyDescent="0.2">
      <c r="A20" s="6">
        <v>22</v>
      </c>
      <c r="B20" s="7">
        <f>'2022'!B19*1.1</f>
        <v>8228</v>
      </c>
      <c r="C20" s="7">
        <f>'2022'!C19*1.1</f>
        <v>5137</v>
      </c>
      <c r="E20" s="9">
        <f t="shared" si="1"/>
        <v>4936.8</v>
      </c>
      <c r="F20" s="9">
        <f t="shared" si="0"/>
        <v>3082.2</v>
      </c>
    </row>
    <row r="21" spans="1:6" x14ac:dyDescent="0.2">
      <c r="A21" s="6">
        <v>23</v>
      </c>
      <c r="B21" s="7">
        <f>'2022'!B20*1.1</f>
        <v>8338</v>
      </c>
      <c r="C21" s="7">
        <f>'2022'!C20*1.1</f>
        <v>5225</v>
      </c>
      <c r="E21" s="9">
        <f t="shared" si="1"/>
        <v>5002.8</v>
      </c>
      <c r="F21" s="9">
        <f t="shared" si="0"/>
        <v>3135</v>
      </c>
    </row>
    <row r="22" spans="1:6" x14ac:dyDescent="0.2">
      <c r="A22" s="6">
        <v>24</v>
      </c>
      <c r="B22" s="7">
        <f>'2022'!B21*1.1</f>
        <v>8360</v>
      </c>
      <c r="C22" s="7">
        <f>'2022'!C21*1.1</f>
        <v>5280</v>
      </c>
      <c r="E22" s="9">
        <f t="shared" si="1"/>
        <v>5016</v>
      </c>
      <c r="F22" s="9">
        <f t="shared" si="0"/>
        <v>3168</v>
      </c>
    </row>
    <row r="23" spans="1:6" x14ac:dyDescent="0.2">
      <c r="A23" s="6">
        <v>25</v>
      </c>
      <c r="B23" s="7">
        <f>'2022'!B22*1.1</f>
        <v>8426</v>
      </c>
      <c r="C23" s="7">
        <f>'2022'!C22*1.1</f>
        <v>5324</v>
      </c>
      <c r="E23" s="9">
        <f t="shared" si="1"/>
        <v>5055.5999999999995</v>
      </c>
      <c r="F23" s="9">
        <f t="shared" si="0"/>
        <v>3194.4</v>
      </c>
    </row>
    <row r="24" spans="1:6" x14ac:dyDescent="0.2">
      <c r="A24" s="6">
        <v>26</v>
      </c>
      <c r="B24" s="7">
        <f>'2022'!B23*1.1</f>
        <v>8536</v>
      </c>
      <c r="C24" s="7">
        <f>'2022'!C23*1.1</f>
        <v>5346</v>
      </c>
      <c r="E24" s="9">
        <f t="shared" si="1"/>
        <v>5121.5999999999995</v>
      </c>
      <c r="F24" s="9">
        <f t="shared" si="0"/>
        <v>3207.6</v>
      </c>
    </row>
    <row r="25" spans="1:6" x14ac:dyDescent="0.2">
      <c r="A25" s="6">
        <v>27</v>
      </c>
      <c r="B25" s="7">
        <f>'2022'!B24*1.1</f>
        <v>8602</v>
      </c>
      <c r="C25" s="7">
        <f>'2022'!C24*1.1</f>
        <v>5368</v>
      </c>
      <c r="E25" s="9">
        <f t="shared" si="1"/>
        <v>5161.2</v>
      </c>
      <c r="F25" s="9">
        <f t="shared" si="0"/>
        <v>3220.7999999999997</v>
      </c>
    </row>
    <row r="26" spans="1:6" x14ac:dyDescent="0.2">
      <c r="A26" s="6">
        <v>28</v>
      </c>
      <c r="B26" s="7">
        <f>'2022'!B25*1.1</f>
        <v>8822</v>
      </c>
      <c r="C26" s="7">
        <f>'2022'!C25*1.1</f>
        <v>5555</v>
      </c>
      <c r="E26" s="9">
        <f t="shared" si="1"/>
        <v>5293.2</v>
      </c>
      <c r="F26" s="9">
        <f t="shared" si="0"/>
        <v>3333</v>
      </c>
    </row>
    <row r="27" spans="1:6" x14ac:dyDescent="0.2">
      <c r="A27" s="6">
        <v>29</v>
      </c>
      <c r="B27" s="7">
        <f>'2022'!B26*1.1</f>
        <v>9031</v>
      </c>
      <c r="C27" s="7">
        <f>'2022'!C26*1.1</f>
        <v>5819.0000000000009</v>
      </c>
      <c r="E27" s="9">
        <f t="shared" si="1"/>
        <v>5418.5999999999995</v>
      </c>
      <c r="F27" s="9">
        <f t="shared" si="0"/>
        <v>3491.4000000000005</v>
      </c>
    </row>
    <row r="28" spans="1:6" x14ac:dyDescent="0.2">
      <c r="A28" s="6">
        <v>30</v>
      </c>
      <c r="B28" s="7">
        <f>'2022'!B27*1.1</f>
        <v>9339</v>
      </c>
      <c r="C28" s="7">
        <f>'2022'!C27*1.1</f>
        <v>5918.0000000000009</v>
      </c>
      <c r="E28" s="9">
        <f t="shared" si="1"/>
        <v>5603.4</v>
      </c>
      <c r="F28" s="9">
        <f t="shared" si="0"/>
        <v>3550.8000000000006</v>
      </c>
    </row>
    <row r="29" spans="1:6" x14ac:dyDescent="0.2">
      <c r="A29" s="6">
        <v>31</v>
      </c>
      <c r="B29" s="7">
        <f>'2022'!B28*1.1</f>
        <v>9592</v>
      </c>
      <c r="C29" s="7">
        <f>'2022'!C28*1.1</f>
        <v>6094.0000000000009</v>
      </c>
      <c r="E29" s="9">
        <f t="shared" si="1"/>
        <v>5755.2</v>
      </c>
      <c r="F29" s="9">
        <f t="shared" si="0"/>
        <v>3656.4000000000005</v>
      </c>
    </row>
    <row r="30" spans="1:6" x14ac:dyDescent="0.2">
      <c r="A30" s="6">
        <v>32</v>
      </c>
      <c r="B30" s="7">
        <f>'2022'!B29*1.1</f>
        <v>9845</v>
      </c>
      <c r="C30" s="7">
        <f>'2022'!C29*1.1</f>
        <v>6259.0000000000009</v>
      </c>
      <c r="E30" s="9">
        <f t="shared" si="1"/>
        <v>5907</v>
      </c>
      <c r="F30" s="9">
        <f t="shared" si="0"/>
        <v>3755.4000000000005</v>
      </c>
    </row>
    <row r="31" spans="1:6" x14ac:dyDescent="0.2">
      <c r="A31" s="6">
        <v>33</v>
      </c>
      <c r="B31" s="7">
        <f>'2022'!B30*1.1</f>
        <v>10087</v>
      </c>
      <c r="C31" s="7">
        <f>'2022'!C30*1.1</f>
        <v>6424.0000000000009</v>
      </c>
      <c r="E31" s="9">
        <f t="shared" si="1"/>
        <v>6052.2</v>
      </c>
      <c r="F31" s="9">
        <f t="shared" si="0"/>
        <v>3854.4000000000005</v>
      </c>
    </row>
    <row r="32" spans="1:6" x14ac:dyDescent="0.2">
      <c r="A32" s="6">
        <v>34</v>
      </c>
      <c r="B32" s="7">
        <f>'2022'!B31*1.1</f>
        <v>10329</v>
      </c>
      <c r="C32" s="7">
        <f>'2022'!C31*1.1</f>
        <v>6600.0000000000009</v>
      </c>
      <c r="E32" s="9">
        <f t="shared" si="1"/>
        <v>6197.4</v>
      </c>
      <c r="F32" s="9">
        <f t="shared" si="0"/>
        <v>3960.0000000000005</v>
      </c>
    </row>
    <row r="33" spans="1:6" x14ac:dyDescent="0.2">
      <c r="A33" s="6">
        <v>35</v>
      </c>
      <c r="B33" s="7">
        <f>'2022'!B32*1.1</f>
        <v>10571</v>
      </c>
      <c r="C33" s="7">
        <f>'2022'!C32*1.1</f>
        <v>6754.0000000000009</v>
      </c>
      <c r="E33" s="9">
        <f t="shared" si="1"/>
        <v>6342.5999999999995</v>
      </c>
      <c r="F33" s="9">
        <f t="shared" si="0"/>
        <v>4052.4000000000005</v>
      </c>
    </row>
    <row r="34" spans="1:6" x14ac:dyDescent="0.2">
      <c r="A34" s="6">
        <v>36</v>
      </c>
      <c r="B34" s="7">
        <f>'2022'!B33*1.1</f>
        <v>10802</v>
      </c>
      <c r="C34" s="7">
        <f>'2022'!C33*1.1</f>
        <v>6919.0000000000009</v>
      </c>
      <c r="E34" s="9">
        <f t="shared" si="1"/>
        <v>6481.2</v>
      </c>
      <c r="F34" s="9">
        <f t="shared" si="0"/>
        <v>4151.4000000000005</v>
      </c>
    </row>
    <row r="35" spans="1:6" x14ac:dyDescent="0.2">
      <c r="A35" s="6">
        <v>37</v>
      </c>
      <c r="B35" s="7">
        <f>'2022'!B34*1.1</f>
        <v>11044</v>
      </c>
      <c r="C35" s="7">
        <f>'2022'!C34*1.1</f>
        <v>7073.0000000000009</v>
      </c>
      <c r="E35" s="9">
        <f t="shared" si="1"/>
        <v>6626.4</v>
      </c>
      <c r="F35" s="9">
        <f t="shared" si="0"/>
        <v>4243.8</v>
      </c>
    </row>
    <row r="36" spans="1:6" x14ac:dyDescent="0.2">
      <c r="A36" s="6">
        <v>38</v>
      </c>
      <c r="B36" s="7">
        <f>'2022'!B35*1.1</f>
        <v>11275.000000000002</v>
      </c>
      <c r="C36" s="7">
        <f>'2022'!C35*1.1</f>
        <v>7238.0000000000009</v>
      </c>
      <c r="E36" s="9">
        <f t="shared" si="1"/>
        <v>6765.0000000000009</v>
      </c>
      <c r="F36" s="9">
        <f t="shared" si="0"/>
        <v>4342.8</v>
      </c>
    </row>
    <row r="37" spans="1:6" x14ac:dyDescent="0.2">
      <c r="A37" s="6">
        <v>39</v>
      </c>
      <c r="B37" s="7">
        <f>'2022'!B36*1.1</f>
        <v>11495.000000000002</v>
      </c>
      <c r="C37" s="7">
        <f>'2022'!C36*1.1</f>
        <v>7392.0000000000009</v>
      </c>
      <c r="E37" s="9">
        <f t="shared" si="1"/>
        <v>6897.0000000000009</v>
      </c>
      <c r="F37" s="9">
        <f t="shared" si="0"/>
        <v>4435.2000000000007</v>
      </c>
    </row>
    <row r="38" spans="1:6" x14ac:dyDescent="0.2">
      <c r="A38" s="6">
        <v>40</v>
      </c>
      <c r="B38" s="7">
        <f>'2022'!B37*1.1</f>
        <v>11726.000000000002</v>
      </c>
      <c r="C38" s="7">
        <f>'2022'!C37*1.1</f>
        <v>7557.0000000000009</v>
      </c>
      <c r="E38" s="9">
        <f t="shared" si="1"/>
        <v>7035.6000000000013</v>
      </c>
      <c r="F38" s="9">
        <f t="shared" si="0"/>
        <v>4534.2000000000007</v>
      </c>
    </row>
    <row r="39" spans="1:6" x14ac:dyDescent="0.2">
      <c r="A39" s="6">
        <v>41</v>
      </c>
      <c r="B39" s="7">
        <f>'2022'!B38*1.1</f>
        <v>11946.000000000002</v>
      </c>
      <c r="C39" s="7">
        <f>'2022'!C38*1.1</f>
        <v>7700.0000000000009</v>
      </c>
      <c r="E39" s="9">
        <f t="shared" si="1"/>
        <v>7167.6000000000013</v>
      </c>
      <c r="F39" s="9">
        <f t="shared" si="0"/>
        <v>4620</v>
      </c>
    </row>
    <row r="40" spans="1:6" x14ac:dyDescent="0.2">
      <c r="A40" s="6">
        <v>42</v>
      </c>
      <c r="B40" s="7">
        <f>'2022'!B39*1.1</f>
        <v>12166.000000000002</v>
      </c>
      <c r="C40" s="7">
        <f>'2022'!C39*1.1</f>
        <v>7854.0000000000009</v>
      </c>
      <c r="E40" s="9">
        <f t="shared" si="1"/>
        <v>7299.6000000000013</v>
      </c>
      <c r="F40" s="9">
        <f t="shared" si="0"/>
        <v>4712.4000000000005</v>
      </c>
    </row>
    <row r="41" spans="1:6" x14ac:dyDescent="0.2">
      <c r="A41" s="6">
        <v>43</v>
      </c>
      <c r="B41" s="7">
        <f>'2022'!B40*1.1</f>
        <v>12386.000000000002</v>
      </c>
      <c r="C41" s="7">
        <f>'2022'!C40*1.1</f>
        <v>8008.0000000000009</v>
      </c>
      <c r="E41" s="9">
        <f t="shared" si="1"/>
        <v>7431.6</v>
      </c>
      <c r="F41" s="9">
        <f t="shared" si="0"/>
        <v>4804.8</v>
      </c>
    </row>
    <row r="42" spans="1:6" x14ac:dyDescent="0.2">
      <c r="A42" s="6">
        <v>44</v>
      </c>
      <c r="B42" s="7">
        <f>'2022'!B41*1.1</f>
        <v>12595.000000000002</v>
      </c>
      <c r="C42" s="7">
        <f>'2022'!C41*1.1</f>
        <v>8140.0000000000009</v>
      </c>
      <c r="E42" s="9">
        <f t="shared" si="1"/>
        <v>7557.0000000000009</v>
      </c>
      <c r="F42" s="9">
        <f t="shared" si="0"/>
        <v>4884</v>
      </c>
    </row>
    <row r="43" spans="1:6" x14ac:dyDescent="0.2">
      <c r="A43" s="6">
        <v>45</v>
      </c>
      <c r="B43" s="7">
        <f>'2022'!B42*1.1</f>
        <v>12815.000000000002</v>
      </c>
      <c r="C43" s="7">
        <f>'2022'!C42*1.1</f>
        <v>8294</v>
      </c>
      <c r="E43" s="9">
        <f t="shared" si="1"/>
        <v>7689.0000000000009</v>
      </c>
      <c r="F43" s="9">
        <f t="shared" si="0"/>
        <v>4976.3999999999996</v>
      </c>
    </row>
    <row r="44" spans="1:6" x14ac:dyDescent="0.2">
      <c r="A44" s="6">
        <v>46</v>
      </c>
      <c r="B44" s="7">
        <f>'2022'!B43*1.1</f>
        <v>12991.000000000002</v>
      </c>
      <c r="C44" s="7">
        <f>'2022'!C43*1.1</f>
        <v>8437</v>
      </c>
      <c r="E44" s="9">
        <f t="shared" si="1"/>
        <v>7794.6</v>
      </c>
      <c r="F44" s="9">
        <f t="shared" si="0"/>
        <v>5062.2</v>
      </c>
    </row>
    <row r="45" spans="1:6" x14ac:dyDescent="0.2">
      <c r="A45" s="6">
        <v>47</v>
      </c>
      <c r="B45" s="7">
        <f>'2022'!B44*1.1</f>
        <v>13200.000000000002</v>
      </c>
      <c r="C45" s="7">
        <f>'2022'!C44*1.1</f>
        <v>8580</v>
      </c>
      <c r="E45" s="9">
        <f t="shared" si="1"/>
        <v>7920.0000000000009</v>
      </c>
      <c r="F45" s="9">
        <f t="shared" si="0"/>
        <v>5148</v>
      </c>
    </row>
    <row r="46" spans="1:6" x14ac:dyDescent="0.2">
      <c r="A46" s="6">
        <v>48</v>
      </c>
      <c r="B46" s="7">
        <f>'2022'!B45*1.1</f>
        <v>13409.000000000002</v>
      </c>
      <c r="C46" s="7">
        <f>'2022'!C45*1.1</f>
        <v>8712</v>
      </c>
      <c r="E46" s="9">
        <f t="shared" si="1"/>
        <v>8045.4000000000005</v>
      </c>
      <c r="F46" s="9">
        <f t="shared" si="0"/>
        <v>5227.2</v>
      </c>
    </row>
    <row r="48" spans="1:6" x14ac:dyDescent="0.2">
      <c r="B48" s="15" t="s">
        <v>31</v>
      </c>
    </row>
    <row r="49" spans="2:8" x14ac:dyDescent="0.2">
      <c r="B49" s="15" t="s">
        <v>30</v>
      </c>
    </row>
    <row r="51" spans="2:8" ht="18" x14ac:dyDescent="0.2">
      <c r="B51" s="16"/>
      <c r="C51" s="1"/>
      <c r="D51" s="16" t="s">
        <v>28</v>
      </c>
    </row>
    <row r="52" spans="2:8" x14ac:dyDescent="0.2">
      <c r="B52"/>
      <c r="C52"/>
      <c r="E52" s="21">
        <v>2024</v>
      </c>
      <c r="F52" s="22" t="s">
        <v>34</v>
      </c>
    </row>
    <row r="53" spans="2:8" x14ac:dyDescent="0.2">
      <c r="B53" s="4" t="s">
        <v>6</v>
      </c>
      <c r="C53"/>
      <c r="E53" s="17">
        <v>400</v>
      </c>
      <c r="F53" s="17">
        <v>400</v>
      </c>
      <c r="G53" s="18"/>
    </row>
    <row r="54" spans="2:8" x14ac:dyDescent="0.2">
      <c r="B54" s="4" t="s">
        <v>7</v>
      </c>
      <c r="C54"/>
      <c r="E54" s="20">
        <v>17500</v>
      </c>
      <c r="F54" s="17">
        <v>17500</v>
      </c>
    </row>
    <row r="55" spans="2:8" x14ac:dyDescent="0.2">
      <c r="B55" s="4" t="s">
        <v>8</v>
      </c>
      <c r="C55"/>
      <c r="E55" s="17">
        <v>2750</v>
      </c>
      <c r="F55" s="17">
        <v>2900</v>
      </c>
      <c r="H55" s="19"/>
    </row>
    <row r="56" spans="2:8" x14ac:dyDescent="0.2">
      <c r="B56" s="4" t="s">
        <v>9</v>
      </c>
      <c r="C56"/>
      <c r="E56" s="17">
        <v>550</v>
      </c>
      <c r="F56" s="17">
        <v>600</v>
      </c>
      <c r="G56" s="19"/>
    </row>
    <row r="57" spans="2:8" x14ac:dyDescent="0.2">
      <c r="B57" s="4" t="s">
        <v>10</v>
      </c>
      <c r="C57"/>
      <c r="E57" s="17">
        <v>110</v>
      </c>
      <c r="F57" s="17">
        <v>100</v>
      </c>
      <c r="H57" s="19"/>
    </row>
    <row r="58" spans="2:8" x14ac:dyDescent="0.2">
      <c r="B58" s="4" t="s">
        <v>11</v>
      </c>
      <c r="C58"/>
      <c r="E58" s="17">
        <v>1100</v>
      </c>
      <c r="F58" s="17">
        <v>1200</v>
      </c>
      <c r="G58" s="19"/>
    </row>
    <row r="59" spans="2:8" x14ac:dyDescent="0.2">
      <c r="B59" s="4" t="s">
        <v>12</v>
      </c>
      <c r="C59"/>
      <c r="E59" s="17">
        <v>2200</v>
      </c>
      <c r="F59" s="17">
        <v>2500</v>
      </c>
      <c r="G59" s="19"/>
    </row>
    <row r="60" spans="2:8" x14ac:dyDescent="0.2">
      <c r="B60" s="4" t="s">
        <v>13</v>
      </c>
      <c r="C60"/>
      <c r="E60" s="17">
        <v>1100</v>
      </c>
      <c r="F60" s="17">
        <v>1500</v>
      </c>
      <c r="G60" s="19"/>
    </row>
    <row r="61" spans="2:8" x14ac:dyDescent="0.2">
      <c r="B61" s="4" t="s">
        <v>14</v>
      </c>
      <c r="C61"/>
      <c r="E61" s="23" t="s">
        <v>15</v>
      </c>
      <c r="F61" s="23" t="s">
        <v>15</v>
      </c>
    </row>
    <row r="62" spans="2:8" ht="16" x14ac:dyDescent="0.2">
      <c r="B62" s="5"/>
      <c r="C62"/>
    </row>
    <row r="63" spans="2:8" ht="18" x14ac:dyDescent="0.2">
      <c r="B63" s="16" t="s">
        <v>27</v>
      </c>
      <c r="C63"/>
    </row>
    <row r="64" spans="2:8" x14ac:dyDescent="0.2">
      <c r="B64" s="4" t="s">
        <v>16</v>
      </c>
      <c r="C64"/>
      <c r="E64" s="17">
        <v>1100</v>
      </c>
      <c r="F64" s="17">
        <v>1500</v>
      </c>
      <c r="G64" s="19"/>
    </row>
    <row r="65" spans="2:8" x14ac:dyDescent="0.2">
      <c r="B65" s="4" t="s">
        <v>17</v>
      </c>
      <c r="C65"/>
      <c r="E65" s="17">
        <v>1100</v>
      </c>
      <c r="F65" s="17">
        <v>1500</v>
      </c>
      <c r="G65" s="19"/>
    </row>
    <row r="66" spans="2:8" x14ac:dyDescent="0.2">
      <c r="B66" s="4" t="s">
        <v>18</v>
      </c>
      <c r="C66"/>
      <c r="E66" s="17">
        <v>1100</v>
      </c>
      <c r="F66" s="17">
        <v>1500</v>
      </c>
      <c r="G66" s="19"/>
    </row>
    <row r="67" spans="2:8" x14ac:dyDescent="0.2">
      <c r="B67" s="4" t="s">
        <v>19</v>
      </c>
      <c r="C67"/>
      <c r="E67" s="17">
        <v>1100</v>
      </c>
      <c r="F67" s="17">
        <v>1500</v>
      </c>
      <c r="G67" s="19"/>
    </row>
    <row r="68" spans="2:8" x14ac:dyDescent="0.2">
      <c r="B68" s="4" t="s">
        <v>20</v>
      </c>
      <c r="C68"/>
      <c r="E68" s="17">
        <v>1100</v>
      </c>
      <c r="F68" s="17">
        <v>1500</v>
      </c>
      <c r="G68" s="19"/>
    </row>
    <row r="69" spans="2:8" x14ac:dyDescent="0.2">
      <c r="B69" s="4" t="s">
        <v>21</v>
      </c>
      <c r="C69"/>
      <c r="E69" s="17">
        <v>200</v>
      </c>
      <c r="F69" s="17">
        <v>200</v>
      </c>
      <c r="G69" s="19"/>
    </row>
    <row r="70" spans="2:8" x14ac:dyDescent="0.2">
      <c r="B70" s="4" t="s">
        <v>22</v>
      </c>
      <c r="C70"/>
      <c r="E70" s="17">
        <v>250</v>
      </c>
      <c r="F70" s="17">
        <v>300</v>
      </c>
      <c r="G70" s="19"/>
    </row>
    <row r="71" spans="2:8" x14ac:dyDescent="0.2">
      <c r="B71" s="4" t="s">
        <v>23</v>
      </c>
      <c r="C71"/>
      <c r="E71" s="17">
        <v>1100</v>
      </c>
      <c r="F71" s="17">
        <v>1500</v>
      </c>
      <c r="H71" s="19"/>
    </row>
    <row r="72" spans="2:8" x14ac:dyDescent="0.2">
      <c r="B72" s="4" t="s">
        <v>24</v>
      </c>
      <c r="C72"/>
      <c r="E72" s="17">
        <v>1100</v>
      </c>
      <c r="F72" s="17">
        <v>1500</v>
      </c>
      <c r="H72" s="19"/>
    </row>
    <row r="73" spans="2:8" x14ac:dyDescent="0.2">
      <c r="B73" s="4" t="s">
        <v>25</v>
      </c>
      <c r="C73"/>
      <c r="E73" s="17">
        <v>1650</v>
      </c>
      <c r="F73" s="17">
        <v>2000</v>
      </c>
      <c r="G73" s="19"/>
    </row>
    <row r="74" spans="2:8" x14ac:dyDescent="0.2">
      <c r="B74" s="4" t="s">
        <v>26</v>
      </c>
      <c r="C74"/>
      <c r="E74" s="17">
        <v>1650</v>
      </c>
      <c r="F74" s="17">
        <v>2000</v>
      </c>
      <c r="G74" s="19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F8D69-81FD-4F1E-BB69-D61F3436DC63}">
  <dimension ref="A3:D45"/>
  <sheetViews>
    <sheetView workbookViewId="0">
      <selection activeCell="B5" sqref="B5"/>
    </sheetView>
  </sheetViews>
  <sheetFormatPr baseColWidth="10" defaultColWidth="8.83203125" defaultRowHeight="15" x14ac:dyDescent="0.2"/>
  <cols>
    <col min="1" max="1" width="9.1640625" style="1"/>
    <col min="2" max="2" width="16.83203125" style="2" customWidth="1"/>
    <col min="3" max="3" width="14.6640625" style="2" customWidth="1"/>
    <col min="4" max="4" width="23" bestFit="1" customWidth="1"/>
  </cols>
  <sheetData>
    <row r="3" spans="1:4" x14ac:dyDescent="0.2">
      <c r="A3" s="3" t="s">
        <v>0</v>
      </c>
      <c r="B3" s="3" t="s">
        <v>1</v>
      </c>
      <c r="C3" s="3" t="s">
        <v>2</v>
      </c>
      <c r="D3" s="3" t="s">
        <v>3</v>
      </c>
    </row>
    <row r="5" spans="1:4" x14ac:dyDescent="0.2">
      <c r="A5" s="6" t="s">
        <v>4</v>
      </c>
      <c r="B5" s="7">
        <v>4350</v>
      </c>
      <c r="C5" s="7">
        <v>2530</v>
      </c>
      <c r="D5" s="8" t="s">
        <v>3</v>
      </c>
    </row>
    <row r="6" spans="1:4" x14ac:dyDescent="0.2">
      <c r="A6" s="6">
        <v>9</v>
      </c>
      <c r="B6" s="7">
        <v>4730</v>
      </c>
      <c r="C6" s="7">
        <v>2800</v>
      </c>
      <c r="D6" s="8" t="s">
        <v>3</v>
      </c>
    </row>
    <row r="7" spans="1:4" x14ac:dyDescent="0.2">
      <c r="A7" s="6">
        <v>10</v>
      </c>
      <c r="B7" s="7">
        <v>5080</v>
      </c>
      <c r="C7" s="7">
        <v>3030</v>
      </c>
      <c r="D7" s="8" t="s">
        <v>3</v>
      </c>
    </row>
    <row r="8" spans="1:4" x14ac:dyDescent="0.2">
      <c r="A8" s="6">
        <v>11</v>
      </c>
      <c r="B8" s="7">
        <v>5400</v>
      </c>
      <c r="C8" s="7">
        <v>3260</v>
      </c>
      <c r="D8" s="8" t="s">
        <v>3</v>
      </c>
    </row>
    <row r="9" spans="1:4" x14ac:dyDescent="0.2">
      <c r="A9" s="6">
        <v>12</v>
      </c>
      <c r="B9" s="7">
        <v>5700</v>
      </c>
      <c r="C9" s="7">
        <v>3470</v>
      </c>
      <c r="D9" s="8" t="s">
        <v>3</v>
      </c>
    </row>
    <row r="10" spans="1:4" x14ac:dyDescent="0.2">
      <c r="A10" s="6">
        <v>13</v>
      </c>
      <c r="B10" s="7">
        <v>5980</v>
      </c>
      <c r="C10" s="7">
        <v>3650</v>
      </c>
      <c r="D10" s="8" t="s">
        <v>3</v>
      </c>
    </row>
    <row r="11" spans="1:4" x14ac:dyDescent="0.2">
      <c r="A11" s="6">
        <v>14</v>
      </c>
      <c r="B11" s="7">
        <v>6220</v>
      </c>
      <c r="C11" s="7">
        <v>3810</v>
      </c>
      <c r="D11" s="8" t="s">
        <v>3</v>
      </c>
    </row>
    <row r="12" spans="1:4" x14ac:dyDescent="0.2">
      <c r="A12" s="6">
        <v>15</v>
      </c>
      <c r="B12" s="7">
        <v>6450</v>
      </c>
      <c r="C12" s="7">
        <v>3970</v>
      </c>
      <c r="D12" s="8" t="s">
        <v>3</v>
      </c>
    </row>
    <row r="13" spans="1:4" x14ac:dyDescent="0.2">
      <c r="A13" s="6">
        <v>16</v>
      </c>
      <c r="B13" s="7">
        <v>6970</v>
      </c>
      <c r="C13" s="7">
        <v>4120</v>
      </c>
      <c r="D13" s="8" t="s">
        <v>3</v>
      </c>
    </row>
    <row r="14" spans="1:4" x14ac:dyDescent="0.2">
      <c r="A14" s="6">
        <v>17</v>
      </c>
      <c r="B14" s="7">
        <v>6840</v>
      </c>
      <c r="C14" s="7">
        <v>4230</v>
      </c>
      <c r="D14" s="8" t="s">
        <v>3</v>
      </c>
    </row>
    <row r="15" spans="1:4" x14ac:dyDescent="0.2">
      <c r="A15" s="6">
        <v>18</v>
      </c>
      <c r="B15" s="7">
        <v>7000</v>
      </c>
      <c r="C15" s="7">
        <v>4350</v>
      </c>
      <c r="D15" s="8" t="s">
        <v>3</v>
      </c>
    </row>
    <row r="16" spans="1:4" x14ac:dyDescent="0.2">
      <c r="A16" s="6">
        <v>19</v>
      </c>
      <c r="B16" s="7">
        <v>7160</v>
      </c>
      <c r="C16" s="7">
        <v>4440</v>
      </c>
      <c r="D16" s="8" t="s">
        <v>3</v>
      </c>
    </row>
    <row r="17" spans="1:4" x14ac:dyDescent="0.2">
      <c r="A17" s="6">
        <v>20</v>
      </c>
      <c r="B17" s="7">
        <v>7270</v>
      </c>
      <c r="C17" s="7">
        <v>4530</v>
      </c>
      <c r="D17" s="8" t="s">
        <v>3</v>
      </c>
    </row>
    <row r="18" spans="1:4" x14ac:dyDescent="0.2">
      <c r="A18" s="6">
        <v>21</v>
      </c>
      <c r="B18" s="7">
        <v>7380</v>
      </c>
      <c r="C18" s="7">
        <v>4600</v>
      </c>
      <c r="D18" s="8" t="s">
        <v>3</v>
      </c>
    </row>
    <row r="19" spans="1:4" x14ac:dyDescent="0.2">
      <c r="A19" s="6">
        <v>22</v>
      </c>
      <c r="B19" s="7">
        <v>7480</v>
      </c>
      <c r="C19" s="7">
        <v>4670</v>
      </c>
      <c r="D19" s="8" t="s">
        <v>3</v>
      </c>
    </row>
    <row r="20" spans="1:4" x14ac:dyDescent="0.2">
      <c r="A20" s="6">
        <v>23</v>
      </c>
      <c r="B20" s="7">
        <v>7580</v>
      </c>
      <c r="C20" s="7">
        <v>4750</v>
      </c>
      <c r="D20" s="8" t="s">
        <v>3</v>
      </c>
    </row>
    <row r="21" spans="1:4" x14ac:dyDescent="0.2">
      <c r="A21" s="6">
        <v>24</v>
      </c>
      <c r="B21" s="7">
        <v>7600</v>
      </c>
      <c r="C21" s="7">
        <v>4800</v>
      </c>
      <c r="D21" s="8" t="s">
        <v>3</v>
      </c>
    </row>
    <row r="22" spans="1:4" x14ac:dyDescent="0.2">
      <c r="A22" s="6">
        <v>25</v>
      </c>
      <c r="B22" s="7">
        <v>7660</v>
      </c>
      <c r="C22" s="7">
        <v>4840</v>
      </c>
      <c r="D22" s="8" t="s">
        <v>3</v>
      </c>
    </row>
    <row r="23" spans="1:4" x14ac:dyDescent="0.2">
      <c r="A23" s="6">
        <v>26</v>
      </c>
      <c r="B23" s="7">
        <v>7760</v>
      </c>
      <c r="C23" s="7">
        <v>4860</v>
      </c>
      <c r="D23" s="8" t="s">
        <v>3</v>
      </c>
    </row>
    <row r="24" spans="1:4" x14ac:dyDescent="0.2">
      <c r="A24" s="6">
        <v>27</v>
      </c>
      <c r="B24" s="7">
        <v>7820</v>
      </c>
      <c r="C24" s="7">
        <v>4880</v>
      </c>
      <c r="D24" s="8" t="s">
        <v>3</v>
      </c>
    </row>
    <row r="25" spans="1:4" x14ac:dyDescent="0.2">
      <c r="A25" s="6">
        <v>28</v>
      </c>
      <c r="B25" s="7">
        <v>8020</v>
      </c>
      <c r="C25" s="7">
        <v>5050</v>
      </c>
      <c r="D25" s="8" t="s">
        <v>3</v>
      </c>
    </row>
    <row r="26" spans="1:4" x14ac:dyDescent="0.2">
      <c r="A26" s="6">
        <v>29</v>
      </c>
      <c r="B26" s="7">
        <v>8210</v>
      </c>
      <c r="C26" s="7">
        <v>5290</v>
      </c>
      <c r="D26" s="8" t="s">
        <v>3</v>
      </c>
    </row>
    <row r="27" spans="1:4" x14ac:dyDescent="0.2">
      <c r="A27" s="6">
        <v>30</v>
      </c>
      <c r="B27" s="7">
        <v>8490</v>
      </c>
      <c r="C27" s="7">
        <v>5380</v>
      </c>
      <c r="D27" s="8" t="s">
        <v>3</v>
      </c>
    </row>
    <row r="28" spans="1:4" x14ac:dyDescent="0.2">
      <c r="A28" s="6">
        <v>31</v>
      </c>
      <c r="B28" s="7">
        <v>8720</v>
      </c>
      <c r="C28" s="7">
        <v>5540</v>
      </c>
      <c r="D28" s="8" t="s">
        <v>3</v>
      </c>
    </row>
    <row r="29" spans="1:4" x14ac:dyDescent="0.2">
      <c r="A29" s="6">
        <v>32</v>
      </c>
      <c r="B29" s="7">
        <v>8950</v>
      </c>
      <c r="C29" s="7">
        <v>5690</v>
      </c>
      <c r="D29" s="8" t="s">
        <v>3</v>
      </c>
    </row>
    <row r="30" spans="1:4" x14ac:dyDescent="0.2">
      <c r="A30" s="6">
        <v>33</v>
      </c>
      <c r="B30" s="7">
        <v>9170</v>
      </c>
      <c r="C30" s="7">
        <v>5840</v>
      </c>
      <c r="D30" s="8" t="s">
        <v>3</v>
      </c>
    </row>
    <row r="31" spans="1:4" x14ac:dyDescent="0.2">
      <c r="A31" s="6">
        <v>34</v>
      </c>
      <c r="B31" s="7">
        <v>9390</v>
      </c>
      <c r="C31" s="7">
        <v>6000</v>
      </c>
      <c r="D31" s="8" t="s">
        <v>3</v>
      </c>
    </row>
    <row r="32" spans="1:4" x14ac:dyDescent="0.2">
      <c r="A32" s="6">
        <v>35</v>
      </c>
      <c r="B32" s="7">
        <v>9610</v>
      </c>
      <c r="C32" s="7">
        <v>6140</v>
      </c>
      <c r="D32" s="8" t="s">
        <v>3</v>
      </c>
    </row>
    <row r="33" spans="1:4" x14ac:dyDescent="0.2">
      <c r="A33" s="6">
        <v>36</v>
      </c>
      <c r="B33" s="7">
        <v>9820</v>
      </c>
      <c r="C33" s="7">
        <v>6290</v>
      </c>
      <c r="D33" s="8" t="s">
        <v>3</v>
      </c>
    </row>
    <row r="34" spans="1:4" x14ac:dyDescent="0.2">
      <c r="A34" s="6">
        <v>37</v>
      </c>
      <c r="B34" s="7">
        <v>10040</v>
      </c>
      <c r="C34" s="7">
        <v>6430</v>
      </c>
      <c r="D34" s="8" t="s">
        <v>3</v>
      </c>
    </row>
    <row r="35" spans="1:4" x14ac:dyDescent="0.2">
      <c r="A35" s="6">
        <v>38</v>
      </c>
      <c r="B35" s="7">
        <v>10250</v>
      </c>
      <c r="C35" s="7">
        <v>6580</v>
      </c>
      <c r="D35" s="8" t="s">
        <v>3</v>
      </c>
    </row>
    <row r="36" spans="1:4" x14ac:dyDescent="0.2">
      <c r="A36" s="6">
        <v>39</v>
      </c>
      <c r="B36" s="7">
        <v>10450</v>
      </c>
      <c r="C36" s="7">
        <v>6720</v>
      </c>
      <c r="D36" s="8" t="s">
        <v>3</v>
      </c>
    </row>
    <row r="37" spans="1:4" x14ac:dyDescent="0.2">
      <c r="A37" s="6">
        <v>40</v>
      </c>
      <c r="B37" s="7">
        <v>10660</v>
      </c>
      <c r="C37" s="7">
        <v>6870</v>
      </c>
      <c r="D37" s="8" t="s">
        <v>3</v>
      </c>
    </row>
    <row r="38" spans="1:4" x14ac:dyDescent="0.2">
      <c r="A38" s="6">
        <v>41</v>
      </c>
      <c r="B38" s="7">
        <v>10860</v>
      </c>
      <c r="C38" s="7">
        <v>7000</v>
      </c>
      <c r="D38" s="8" t="s">
        <v>3</v>
      </c>
    </row>
    <row r="39" spans="1:4" x14ac:dyDescent="0.2">
      <c r="A39" s="6">
        <v>42</v>
      </c>
      <c r="B39" s="7">
        <v>11060</v>
      </c>
      <c r="C39" s="7">
        <v>7140</v>
      </c>
      <c r="D39" s="8" t="s">
        <v>3</v>
      </c>
    </row>
    <row r="40" spans="1:4" x14ac:dyDescent="0.2">
      <c r="A40" s="6">
        <v>43</v>
      </c>
      <c r="B40" s="7">
        <v>11260</v>
      </c>
      <c r="C40" s="7">
        <v>7280</v>
      </c>
      <c r="D40" s="8" t="s">
        <v>3</v>
      </c>
    </row>
    <row r="41" spans="1:4" x14ac:dyDescent="0.2">
      <c r="A41" s="6">
        <v>44</v>
      </c>
      <c r="B41" s="7">
        <v>11450</v>
      </c>
      <c r="C41" s="7">
        <v>7400</v>
      </c>
      <c r="D41" s="8" t="s">
        <v>3</v>
      </c>
    </row>
    <row r="42" spans="1:4" x14ac:dyDescent="0.2">
      <c r="A42" s="6">
        <v>45</v>
      </c>
      <c r="B42" s="7">
        <v>11650</v>
      </c>
      <c r="C42" s="7">
        <v>7540</v>
      </c>
      <c r="D42" s="8" t="s">
        <v>3</v>
      </c>
    </row>
    <row r="43" spans="1:4" x14ac:dyDescent="0.2">
      <c r="A43" s="6">
        <v>46</v>
      </c>
      <c r="B43" s="7">
        <v>11810</v>
      </c>
      <c r="C43" s="7">
        <v>7670</v>
      </c>
      <c r="D43" s="8" t="s">
        <v>3</v>
      </c>
    </row>
    <row r="44" spans="1:4" x14ac:dyDescent="0.2">
      <c r="A44" s="6">
        <v>47</v>
      </c>
      <c r="B44" s="7">
        <v>12000</v>
      </c>
      <c r="C44" s="7">
        <v>7800</v>
      </c>
      <c r="D44" s="8" t="s">
        <v>3</v>
      </c>
    </row>
    <row r="45" spans="1:4" x14ac:dyDescent="0.2">
      <c r="A45" s="6">
        <v>48</v>
      </c>
      <c r="B45" s="7">
        <v>12190</v>
      </c>
      <c r="C45" s="7">
        <v>7920</v>
      </c>
      <c r="D45" s="8" t="s"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29714-94BC-49E1-BA0A-7B78956C11B5}">
  <dimension ref="A4:C27"/>
  <sheetViews>
    <sheetView workbookViewId="0">
      <selection activeCell="G15" sqref="G15"/>
    </sheetView>
  </sheetViews>
  <sheetFormatPr baseColWidth="10" defaultColWidth="8.83203125" defaultRowHeight="15" x14ac:dyDescent="0.2"/>
  <cols>
    <col min="1" max="1" width="43.83203125" bestFit="1" customWidth="1"/>
    <col min="2" max="2" width="10.5" bestFit="1" customWidth="1"/>
  </cols>
  <sheetData>
    <row r="4" spans="1:3" ht="18" x14ac:dyDescent="0.2">
      <c r="A4" s="13" t="s">
        <v>28</v>
      </c>
      <c r="C4" s="4" t="s">
        <v>5</v>
      </c>
    </row>
    <row r="5" spans="1:3" x14ac:dyDescent="0.2">
      <c r="A5" s="10" t="s">
        <v>6</v>
      </c>
      <c r="B5" s="12">
        <v>400</v>
      </c>
    </row>
    <row r="6" spans="1:3" x14ac:dyDescent="0.2">
      <c r="A6" s="10" t="s">
        <v>7</v>
      </c>
      <c r="B6" s="12">
        <v>17500</v>
      </c>
    </row>
    <row r="7" spans="1:3" x14ac:dyDescent="0.2">
      <c r="A7" s="10" t="s">
        <v>8</v>
      </c>
      <c r="B7" s="11">
        <v>2500</v>
      </c>
    </row>
    <row r="8" spans="1:3" x14ac:dyDescent="0.2">
      <c r="A8" s="10" t="s">
        <v>9</v>
      </c>
      <c r="B8" s="11">
        <v>500</v>
      </c>
    </row>
    <row r="9" spans="1:3" x14ac:dyDescent="0.2">
      <c r="A9" s="10" t="s">
        <v>10</v>
      </c>
      <c r="B9" s="11">
        <v>100</v>
      </c>
    </row>
    <row r="10" spans="1:3" x14ac:dyDescent="0.2">
      <c r="A10" s="10" t="s">
        <v>11</v>
      </c>
      <c r="B10" s="11">
        <v>1000</v>
      </c>
    </row>
    <row r="11" spans="1:3" x14ac:dyDescent="0.2">
      <c r="A11" s="10" t="s">
        <v>12</v>
      </c>
      <c r="B11" s="11">
        <v>2000</v>
      </c>
    </row>
    <row r="12" spans="1:3" x14ac:dyDescent="0.2">
      <c r="A12" s="10" t="s">
        <v>13</v>
      </c>
      <c r="B12" s="11">
        <v>1000</v>
      </c>
    </row>
    <row r="13" spans="1:3" x14ac:dyDescent="0.2">
      <c r="A13" s="10" t="s">
        <v>14</v>
      </c>
      <c r="B13" s="10" t="s">
        <v>15</v>
      </c>
    </row>
    <row r="14" spans="1:3" ht="16" x14ac:dyDescent="0.2">
      <c r="A14" s="5"/>
    </row>
    <row r="16" spans="1:3" ht="18" x14ac:dyDescent="0.2">
      <c r="A16" s="13" t="s">
        <v>27</v>
      </c>
    </row>
    <row r="17" spans="1:2" x14ac:dyDescent="0.2">
      <c r="A17" s="10" t="s">
        <v>16</v>
      </c>
      <c r="B17" s="11">
        <v>1000</v>
      </c>
    </row>
    <row r="18" spans="1:2" x14ac:dyDescent="0.2">
      <c r="A18" s="10" t="s">
        <v>17</v>
      </c>
      <c r="B18" s="11">
        <v>1000</v>
      </c>
    </row>
    <row r="19" spans="1:2" x14ac:dyDescent="0.2">
      <c r="A19" s="10" t="s">
        <v>18</v>
      </c>
      <c r="B19" s="11">
        <v>1000</v>
      </c>
    </row>
    <row r="20" spans="1:2" x14ac:dyDescent="0.2">
      <c r="A20" s="10" t="s">
        <v>19</v>
      </c>
      <c r="B20" s="11">
        <v>1000</v>
      </c>
    </row>
    <row r="21" spans="1:2" x14ac:dyDescent="0.2">
      <c r="A21" s="10" t="s">
        <v>20</v>
      </c>
      <c r="B21" s="11">
        <v>1000</v>
      </c>
    </row>
    <row r="22" spans="1:2" x14ac:dyDescent="0.2">
      <c r="A22" s="10" t="s">
        <v>21</v>
      </c>
      <c r="B22" s="11">
        <v>150</v>
      </c>
    </row>
    <row r="23" spans="1:2" x14ac:dyDescent="0.2">
      <c r="A23" s="10" t="s">
        <v>22</v>
      </c>
      <c r="B23" s="11">
        <v>200</v>
      </c>
    </row>
    <row r="24" spans="1:2" x14ac:dyDescent="0.2">
      <c r="A24" s="10" t="s">
        <v>23</v>
      </c>
      <c r="B24" s="11">
        <v>1000</v>
      </c>
    </row>
    <row r="25" spans="1:2" x14ac:dyDescent="0.2">
      <c r="A25" s="10" t="s">
        <v>24</v>
      </c>
      <c r="B25" s="11">
        <v>1000</v>
      </c>
    </row>
    <row r="26" spans="1:2" x14ac:dyDescent="0.2">
      <c r="A26" s="10" t="s">
        <v>25</v>
      </c>
      <c r="B26" s="11">
        <v>1500</v>
      </c>
    </row>
    <row r="27" spans="1:2" x14ac:dyDescent="0.2">
      <c r="A27" s="10" t="s">
        <v>26</v>
      </c>
      <c r="B27" s="11">
        <v>1500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C65F5-638E-4107-996B-18D0462EFA2B}">
  <dimension ref="A1:H74"/>
  <sheetViews>
    <sheetView workbookViewId="0">
      <selection activeCell="C26" sqref="C26"/>
    </sheetView>
  </sheetViews>
  <sheetFormatPr baseColWidth="10" defaultColWidth="8.83203125" defaultRowHeight="15" x14ac:dyDescent="0.2"/>
  <cols>
    <col min="1" max="1" width="10.6640625" style="1" customWidth="1"/>
    <col min="2" max="2" width="16.83203125" style="2" customWidth="1"/>
    <col min="3" max="3" width="18.6640625" style="2" customWidth="1"/>
    <col min="5" max="5" width="16.5" customWidth="1"/>
    <col min="6" max="6" width="14" customWidth="1"/>
    <col min="7" max="7" width="25.6640625" bestFit="1" customWidth="1"/>
  </cols>
  <sheetData>
    <row r="1" spans="1:6" ht="23" x14ac:dyDescent="0.2">
      <c r="C1" s="14" t="s">
        <v>33</v>
      </c>
      <c r="F1" s="21" t="s">
        <v>35</v>
      </c>
    </row>
    <row r="3" spans="1:6" x14ac:dyDescent="0.2">
      <c r="B3" s="3" t="s">
        <v>32</v>
      </c>
      <c r="E3" s="3" t="s">
        <v>29</v>
      </c>
    </row>
    <row r="4" spans="1:6" x14ac:dyDescent="0.2">
      <c r="A4" s="3" t="s">
        <v>0</v>
      </c>
      <c r="B4" s="3" t="s">
        <v>1</v>
      </c>
      <c r="C4" s="3" t="s">
        <v>2</v>
      </c>
      <c r="E4" s="3" t="s">
        <v>1</v>
      </c>
      <c r="F4" s="3" t="s">
        <v>2</v>
      </c>
    </row>
    <row r="6" spans="1:6" x14ac:dyDescent="0.2">
      <c r="A6" s="6" t="s">
        <v>4</v>
      </c>
      <c r="B6" s="7">
        <v>4785</v>
      </c>
      <c r="C6" s="7">
        <v>2783</v>
      </c>
      <c r="E6" s="9">
        <v>2871</v>
      </c>
      <c r="F6" s="9">
        <v>1669.8</v>
      </c>
    </row>
    <row r="7" spans="1:6" x14ac:dyDescent="0.2">
      <c r="A7" s="6">
        <v>9</v>
      </c>
      <c r="B7" s="7">
        <v>5203</v>
      </c>
      <c r="C7" s="7">
        <v>3080.0000000000005</v>
      </c>
      <c r="E7" s="9">
        <v>3121.7999999999997</v>
      </c>
      <c r="F7" s="9">
        <v>1848.0000000000002</v>
      </c>
    </row>
    <row r="8" spans="1:6" x14ac:dyDescent="0.2">
      <c r="A8" s="6">
        <v>10</v>
      </c>
      <c r="B8" s="7">
        <v>5588</v>
      </c>
      <c r="C8" s="7">
        <v>3333.0000000000005</v>
      </c>
      <c r="E8" s="9">
        <v>3352.7999999999997</v>
      </c>
      <c r="F8" s="9">
        <v>1999.8000000000002</v>
      </c>
    </row>
    <row r="9" spans="1:6" x14ac:dyDescent="0.2">
      <c r="A9" s="6">
        <v>11</v>
      </c>
      <c r="B9" s="7">
        <v>5940.0000000000009</v>
      </c>
      <c r="C9" s="7">
        <v>3586.0000000000005</v>
      </c>
      <c r="E9" s="9">
        <v>3564.0000000000005</v>
      </c>
      <c r="F9" s="9">
        <v>2151.6000000000004</v>
      </c>
    </row>
    <row r="10" spans="1:6" x14ac:dyDescent="0.2">
      <c r="A10" s="6">
        <v>12</v>
      </c>
      <c r="B10" s="7">
        <v>6270.0000000000009</v>
      </c>
      <c r="C10" s="7">
        <v>3817.0000000000005</v>
      </c>
      <c r="E10" s="9">
        <v>3762.0000000000005</v>
      </c>
      <c r="F10" s="9">
        <v>2290.2000000000003</v>
      </c>
    </row>
    <row r="11" spans="1:6" x14ac:dyDescent="0.2">
      <c r="A11" s="6">
        <v>13</v>
      </c>
      <c r="B11" s="7">
        <v>6578.0000000000009</v>
      </c>
      <c r="C11" s="7">
        <v>4015.0000000000005</v>
      </c>
      <c r="E11" s="9">
        <v>3946.8</v>
      </c>
      <c r="F11" s="9">
        <v>2409</v>
      </c>
    </row>
    <row r="12" spans="1:6" x14ac:dyDescent="0.2">
      <c r="A12" s="6">
        <v>14</v>
      </c>
      <c r="B12" s="7">
        <v>6842.0000000000009</v>
      </c>
      <c r="C12" s="7">
        <v>4191</v>
      </c>
      <c r="E12" s="9">
        <v>4105.2000000000007</v>
      </c>
      <c r="F12" s="9">
        <v>2514.6</v>
      </c>
    </row>
    <row r="13" spans="1:6" x14ac:dyDescent="0.2">
      <c r="A13" s="6">
        <v>15</v>
      </c>
      <c r="B13" s="7">
        <v>7095.0000000000009</v>
      </c>
      <c r="C13" s="7">
        <v>4367</v>
      </c>
      <c r="E13" s="9">
        <v>4257</v>
      </c>
      <c r="F13" s="9">
        <v>2620.1999999999998</v>
      </c>
    </row>
    <row r="14" spans="1:6" x14ac:dyDescent="0.2">
      <c r="A14" s="6">
        <v>16</v>
      </c>
      <c r="B14" s="7">
        <v>7667.0000000000009</v>
      </c>
      <c r="C14" s="7">
        <v>4532</v>
      </c>
      <c r="E14" s="9">
        <v>4600.2000000000007</v>
      </c>
      <c r="F14" s="9">
        <v>2719.2</v>
      </c>
    </row>
    <row r="15" spans="1:6" x14ac:dyDescent="0.2">
      <c r="A15" s="6">
        <v>17</v>
      </c>
      <c r="B15" s="7">
        <v>7524.0000000000009</v>
      </c>
      <c r="C15" s="7">
        <v>4653</v>
      </c>
      <c r="E15" s="9">
        <v>4514.4000000000005</v>
      </c>
      <c r="F15" s="9">
        <v>2791.7999999999997</v>
      </c>
    </row>
    <row r="16" spans="1:6" x14ac:dyDescent="0.2">
      <c r="A16" s="6">
        <v>18</v>
      </c>
      <c r="B16" s="7">
        <v>7700.0000000000009</v>
      </c>
      <c r="C16" s="7">
        <v>4785</v>
      </c>
      <c r="E16" s="9">
        <v>4620</v>
      </c>
      <c r="F16" s="9">
        <v>2871</v>
      </c>
    </row>
    <row r="17" spans="1:6" x14ac:dyDescent="0.2">
      <c r="A17" s="6">
        <v>19</v>
      </c>
      <c r="B17" s="7">
        <v>7876.0000000000009</v>
      </c>
      <c r="C17" s="7">
        <v>4884</v>
      </c>
      <c r="E17" s="9">
        <v>4725.6000000000004</v>
      </c>
      <c r="F17" s="9">
        <v>2930.4</v>
      </c>
    </row>
    <row r="18" spans="1:6" x14ac:dyDescent="0.2">
      <c r="A18" s="6">
        <v>20</v>
      </c>
      <c r="B18" s="7">
        <v>7997.0000000000009</v>
      </c>
      <c r="C18" s="7">
        <v>4983</v>
      </c>
      <c r="E18" s="9">
        <v>4798.2000000000007</v>
      </c>
      <c r="F18" s="9">
        <v>2989.7999999999997</v>
      </c>
    </row>
    <row r="19" spans="1:6" x14ac:dyDescent="0.2">
      <c r="A19" s="6">
        <v>21</v>
      </c>
      <c r="B19" s="7">
        <v>8118.0000000000009</v>
      </c>
      <c r="C19" s="7">
        <v>5060</v>
      </c>
      <c r="E19" s="9">
        <v>4870.8</v>
      </c>
      <c r="F19" s="9">
        <v>3036</v>
      </c>
    </row>
    <row r="20" spans="1:6" x14ac:dyDescent="0.2">
      <c r="A20" s="6">
        <v>22</v>
      </c>
      <c r="B20" s="7">
        <v>8228</v>
      </c>
      <c r="C20" s="7">
        <v>5137</v>
      </c>
      <c r="E20" s="9">
        <v>4936.8</v>
      </c>
      <c r="F20" s="9">
        <v>3082.2</v>
      </c>
    </row>
    <row r="21" spans="1:6" x14ac:dyDescent="0.2">
      <c r="A21" s="6">
        <v>23</v>
      </c>
      <c r="B21" s="7">
        <v>8338</v>
      </c>
      <c r="C21" s="7">
        <v>5225</v>
      </c>
      <c r="E21" s="9">
        <v>5002.8</v>
      </c>
      <c r="F21" s="9">
        <v>3135</v>
      </c>
    </row>
    <row r="22" spans="1:6" x14ac:dyDescent="0.2">
      <c r="A22" s="6">
        <v>24</v>
      </c>
      <c r="B22" s="7">
        <v>8360</v>
      </c>
      <c r="C22" s="7">
        <v>5280</v>
      </c>
      <c r="E22" s="9">
        <v>5016</v>
      </c>
      <c r="F22" s="9">
        <v>3168</v>
      </c>
    </row>
    <row r="23" spans="1:6" x14ac:dyDescent="0.2">
      <c r="A23" s="6">
        <v>25</v>
      </c>
      <c r="B23" s="7">
        <v>8426</v>
      </c>
      <c r="C23" s="7">
        <v>5324</v>
      </c>
      <c r="E23" s="9">
        <v>5055.5999999999995</v>
      </c>
      <c r="F23" s="9">
        <v>3194.4</v>
      </c>
    </row>
    <row r="24" spans="1:6" x14ac:dyDescent="0.2">
      <c r="A24" s="6">
        <v>26</v>
      </c>
      <c r="B24" s="7">
        <v>8536</v>
      </c>
      <c r="C24" s="7">
        <v>5346</v>
      </c>
      <c r="E24" s="9">
        <v>5121.5999999999995</v>
      </c>
      <c r="F24" s="9">
        <v>3207.6</v>
      </c>
    </row>
    <row r="25" spans="1:6" x14ac:dyDescent="0.2">
      <c r="A25" s="6">
        <v>27</v>
      </c>
      <c r="B25" s="7">
        <v>8602</v>
      </c>
      <c r="C25" s="7">
        <v>5368</v>
      </c>
      <c r="E25" s="9">
        <v>5161.2</v>
      </c>
      <c r="F25" s="9">
        <v>3220.7999999999997</v>
      </c>
    </row>
    <row r="26" spans="1:6" x14ac:dyDescent="0.2">
      <c r="A26" s="6">
        <v>28</v>
      </c>
      <c r="B26" s="7">
        <v>8822</v>
      </c>
      <c r="C26" s="7">
        <v>5555</v>
      </c>
      <c r="E26" s="9">
        <v>5293.2</v>
      </c>
      <c r="F26" s="9">
        <v>3333</v>
      </c>
    </row>
    <row r="27" spans="1:6" x14ac:dyDescent="0.2">
      <c r="A27" s="6">
        <v>29</v>
      </c>
      <c r="B27" s="7">
        <v>9031</v>
      </c>
      <c r="C27" s="7">
        <v>5819.0000000000009</v>
      </c>
      <c r="E27" s="9">
        <v>5418.5999999999995</v>
      </c>
      <c r="F27" s="9">
        <v>3491.4000000000005</v>
      </c>
    </row>
    <row r="28" spans="1:6" x14ac:dyDescent="0.2">
      <c r="A28" s="6">
        <v>30</v>
      </c>
      <c r="B28" s="7">
        <v>9339</v>
      </c>
      <c r="C28" s="7">
        <v>5918.0000000000009</v>
      </c>
      <c r="E28" s="9">
        <v>5603.4</v>
      </c>
      <c r="F28" s="9">
        <v>3550.8000000000006</v>
      </c>
    </row>
    <row r="29" spans="1:6" x14ac:dyDescent="0.2">
      <c r="A29" s="6">
        <v>31</v>
      </c>
      <c r="B29" s="7">
        <v>9592</v>
      </c>
      <c r="C29" s="7">
        <v>6094.0000000000009</v>
      </c>
      <c r="E29" s="9">
        <v>5755.2</v>
      </c>
      <c r="F29" s="9">
        <v>3656.4000000000005</v>
      </c>
    </row>
    <row r="30" spans="1:6" x14ac:dyDescent="0.2">
      <c r="A30" s="6">
        <v>32</v>
      </c>
      <c r="B30" s="7">
        <v>9845</v>
      </c>
      <c r="C30" s="7">
        <v>6259.0000000000009</v>
      </c>
      <c r="E30" s="9">
        <v>5907</v>
      </c>
      <c r="F30" s="9">
        <v>3755.4000000000005</v>
      </c>
    </row>
    <row r="31" spans="1:6" x14ac:dyDescent="0.2">
      <c r="A31" s="6">
        <v>33</v>
      </c>
      <c r="B31" s="7">
        <v>10087</v>
      </c>
      <c r="C31" s="7">
        <v>6424.0000000000009</v>
      </c>
      <c r="E31" s="9">
        <v>6052.2</v>
      </c>
      <c r="F31" s="9">
        <v>3854.4000000000005</v>
      </c>
    </row>
    <row r="32" spans="1:6" x14ac:dyDescent="0.2">
      <c r="A32" s="6">
        <v>34</v>
      </c>
      <c r="B32" s="7">
        <v>10329</v>
      </c>
      <c r="C32" s="7">
        <v>6600.0000000000009</v>
      </c>
      <c r="E32" s="9">
        <v>6197.4</v>
      </c>
      <c r="F32" s="9">
        <v>3960.0000000000005</v>
      </c>
    </row>
    <row r="33" spans="1:6" x14ac:dyDescent="0.2">
      <c r="A33" s="6">
        <v>35</v>
      </c>
      <c r="B33" s="7">
        <v>10571</v>
      </c>
      <c r="C33" s="7">
        <v>6754.0000000000009</v>
      </c>
      <c r="E33" s="9">
        <v>6342.5999999999995</v>
      </c>
      <c r="F33" s="9">
        <v>4052.4000000000005</v>
      </c>
    </row>
    <row r="34" spans="1:6" x14ac:dyDescent="0.2">
      <c r="A34" s="6">
        <v>36</v>
      </c>
      <c r="B34" s="7">
        <v>10802</v>
      </c>
      <c r="C34" s="7">
        <v>6919.0000000000009</v>
      </c>
      <c r="E34" s="9">
        <v>6481.2</v>
      </c>
      <c r="F34" s="9">
        <v>4151.4000000000005</v>
      </c>
    </row>
    <row r="35" spans="1:6" x14ac:dyDescent="0.2">
      <c r="A35" s="6">
        <v>37</v>
      </c>
      <c r="B35" s="7">
        <v>11044</v>
      </c>
      <c r="C35" s="7">
        <v>7073.0000000000009</v>
      </c>
      <c r="E35" s="9">
        <v>6626.4</v>
      </c>
      <c r="F35" s="9">
        <v>4243.8</v>
      </c>
    </row>
    <row r="36" spans="1:6" x14ac:dyDescent="0.2">
      <c r="A36" s="6">
        <v>38</v>
      </c>
      <c r="B36" s="7">
        <v>11275.000000000002</v>
      </c>
      <c r="C36" s="7">
        <v>7238.0000000000009</v>
      </c>
      <c r="E36" s="9">
        <v>6765.0000000000009</v>
      </c>
      <c r="F36" s="9">
        <v>4342.8</v>
      </c>
    </row>
    <row r="37" spans="1:6" x14ac:dyDescent="0.2">
      <c r="A37" s="6">
        <v>39</v>
      </c>
      <c r="B37" s="7">
        <v>11495.000000000002</v>
      </c>
      <c r="C37" s="7">
        <v>7392.0000000000009</v>
      </c>
      <c r="E37" s="9">
        <v>6897.0000000000009</v>
      </c>
      <c r="F37" s="9">
        <v>4435.2000000000007</v>
      </c>
    </row>
    <row r="38" spans="1:6" x14ac:dyDescent="0.2">
      <c r="A38" s="6">
        <v>40</v>
      </c>
      <c r="B38" s="7">
        <v>11726.000000000002</v>
      </c>
      <c r="C38" s="7">
        <v>7557.0000000000009</v>
      </c>
      <c r="E38" s="9">
        <v>7035.6000000000013</v>
      </c>
      <c r="F38" s="9">
        <v>4534.2000000000007</v>
      </c>
    </row>
    <row r="39" spans="1:6" x14ac:dyDescent="0.2">
      <c r="A39" s="6">
        <v>41</v>
      </c>
      <c r="B39" s="7">
        <v>11946.000000000002</v>
      </c>
      <c r="C39" s="7">
        <v>7700.0000000000009</v>
      </c>
      <c r="E39" s="9">
        <v>7167.6000000000013</v>
      </c>
      <c r="F39" s="9">
        <v>4620</v>
      </c>
    </row>
    <row r="40" spans="1:6" x14ac:dyDescent="0.2">
      <c r="A40" s="6">
        <v>42</v>
      </c>
      <c r="B40" s="7">
        <v>12166.000000000002</v>
      </c>
      <c r="C40" s="7">
        <v>7854.0000000000009</v>
      </c>
      <c r="E40" s="9">
        <v>7299.6000000000013</v>
      </c>
      <c r="F40" s="9">
        <v>4712.4000000000005</v>
      </c>
    </row>
    <row r="41" spans="1:6" x14ac:dyDescent="0.2">
      <c r="A41" s="6">
        <v>43</v>
      </c>
      <c r="B41" s="7">
        <v>12386.000000000002</v>
      </c>
      <c r="C41" s="7">
        <v>8008.0000000000009</v>
      </c>
      <c r="E41" s="9">
        <v>7431.6</v>
      </c>
      <c r="F41" s="9">
        <v>4804.8</v>
      </c>
    </row>
    <row r="42" spans="1:6" x14ac:dyDescent="0.2">
      <c r="A42" s="6">
        <v>44</v>
      </c>
      <c r="B42" s="7">
        <v>12595.000000000002</v>
      </c>
      <c r="C42" s="7">
        <v>8140.0000000000009</v>
      </c>
      <c r="E42" s="9">
        <v>7557.0000000000009</v>
      </c>
      <c r="F42" s="9">
        <v>4884</v>
      </c>
    </row>
    <row r="43" spans="1:6" x14ac:dyDescent="0.2">
      <c r="A43" s="6">
        <v>45</v>
      </c>
      <c r="B43" s="7">
        <v>12815.000000000002</v>
      </c>
      <c r="C43" s="7">
        <v>8294</v>
      </c>
      <c r="E43" s="9">
        <v>7689.0000000000009</v>
      </c>
      <c r="F43" s="9">
        <v>4976.3999999999996</v>
      </c>
    </row>
    <row r="44" spans="1:6" x14ac:dyDescent="0.2">
      <c r="A44" s="6">
        <v>46</v>
      </c>
      <c r="B44" s="7">
        <v>12991.000000000002</v>
      </c>
      <c r="C44" s="7">
        <v>8437</v>
      </c>
      <c r="E44" s="9">
        <v>7794.6</v>
      </c>
      <c r="F44" s="9">
        <v>5062.2</v>
      </c>
    </row>
    <row r="45" spans="1:6" x14ac:dyDescent="0.2">
      <c r="A45" s="6">
        <v>47</v>
      </c>
      <c r="B45" s="7">
        <v>13200.000000000002</v>
      </c>
      <c r="C45" s="7">
        <v>8580</v>
      </c>
      <c r="E45" s="9">
        <v>7920.0000000000009</v>
      </c>
      <c r="F45" s="9">
        <v>5148</v>
      </c>
    </row>
    <row r="46" spans="1:6" x14ac:dyDescent="0.2">
      <c r="A46" s="6">
        <v>48</v>
      </c>
      <c r="B46" s="7">
        <v>13409.000000000002</v>
      </c>
      <c r="C46" s="7">
        <v>8712</v>
      </c>
      <c r="E46" s="9">
        <v>8045.4000000000005</v>
      </c>
      <c r="F46" s="9">
        <v>5227.2</v>
      </c>
    </row>
    <row r="48" spans="1:6" x14ac:dyDescent="0.2">
      <c r="B48" s="15" t="s">
        <v>31</v>
      </c>
    </row>
    <row r="49" spans="2:8" x14ac:dyDescent="0.2">
      <c r="B49" s="15" t="s">
        <v>30</v>
      </c>
    </row>
    <row r="51" spans="2:8" ht="18" x14ac:dyDescent="0.2">
      <c r="B51" s="16"/>
      <c r="C51" s="1"/>
      <c r="D51" s="16" t="s">
        <v>28</v>
      </c>
    </row>
    <row r="52" spans="2:8" x14ac:dyDescent="0.2">
      <c r="B52"/>
      <c r="C52"/>
      <c r="E52" s="21">
        <v>2024</v>
      </c>
      <c r="F52" s="22" t="s">
        <v>34</v>
      </c>
    </row>
    <row r="53" spans="2:8" x14ac:dyDescent="0.2">
      <c r="B53" s="4" t="s">
        <v>6</v>
      </c>
      <c r="C53"/>
      <c r="E53" s="17">
        <v>400</v>
      </c>
      <c r="F53" s="17">
        <v>400</v>
      </c>
      <c r="G53" s="18"/>
    </row>
    <row r="54" spans="2:8" x14ac:dyDescent="0.2">
      <c r="B54" s="4" t="s">
        <v>7</v>
      </c>
      <c r="C54"/>
      <c r="E54" s="20">
        <v>17500</v>
      </c>
      <c r="F54" s="17">
        <v>17500</v>
      </c>
    </row>
    <row r="55" spans="2:8" x14ac:dyDescent="0.2">
      <c r="B55" s="4" t="s">
        <v>8</v>
      </c>
      <c r="C55"/>
      <c r="E55" s="17">
        <v>2750</v>
      </c>
      <c r="F55" s="17">
        <v>2900</v>
      </c>
      <c r="H55" s="19"/>
    </row>
    <row r="56" spans="2:8" x14ac:dyDescent="0.2">
      <c r="B56" s="4" t="s">
        <v>9</v>
      </c>
      <c r="C56"/>
      <c r="E56" s="17">
        <v>550</v>
      </c>
      <c r="F56" s="17">
        <v>600</v>
      </c>
      <c r="G56" s="19"/>
    </row>
    <row r="57" spans="2:8" x14ac:dyDescent="0.2">
      <c r="B57" s="4" t="s">
        <v>10</v>
      </c>
      <c r="C57"/>
      <c r="E57" s="17">
        <v>110</v>
      </c>
      <c r="F57" s="17">
        <v>100</v>
      </c>
      <c r="H57" s="19"/>
    </row>
    <row r="58" spans="2:8" x14ac:dyDescent="0.2">
      <c r="B58" s="4" t="s">
        <v>11</v>
      </c>
      <c r="C58"/>
      <c r="E58" s="17">
        <v>1100</v>
      </c>
      <c r="F58" s="17">
        <v>1200</v>
      </c>
      <c r="G58" s="19"/>
    </row>
    <row r="59" spans="2:8" x14ac:dyDescent="0.2">
      <c r="B59" s="4" t="s">
        <v>12</v>
      </c>
      <c r="C59"/>
      <c r="E59" s="17">
        <v>2200</v>
      </c>
      <c r="F59" s="17">
        <v>2500</v>
      </c>
      <c r="G59" s="19"/>
    </row>
    <row r="60" spans="2:8" x14ac:dyDescent="0.2">
      <c r="B60" s="4" t="s">
        <v>13</v>
      </c>
      <c r="C60"/>
      <c r="E60" s="17">
        <v>1100</v>
      </c>
      <c r="F60" s="17">
        <v>1500</v>
      </c>
      <c r="G60" s="19"/>
    </row>
    <row r="61" spans="2:8" x14ac:dyDescent="0.2">
      <c r="B61" s="4" t="s">
        <v>14</v>
      </c>
      <c r="C61"/>
      <c r="E61" s="23" t="s">
        <v>15</v>
      </c>
      <c r="F61" s="23" t="s">
        <v>15</v>
      </c>
    </row>
    <row r="62" spans="2:8" ht="16" x14ac:dyDescent="0.2">
      <c r="B62" s="5"/>
      <c r="C62"/>
    </row>
    <row r="63" spans="2:8" ht="18" x14ac:dyDescent="0.2">
      <c r="B63" s="16" t="s">
        <v>27</v>
      </c>
      <c r="C63"/>
    </row>
    <row r="64" spans="2:8" x14ac:dyDescent="0.2">
      <c r="B64" s="4" t="s">
        <v>16</v>
      </c>
      <c r="C64"/>
      <c r="E64" s="17">
        <v>1100</v>
      </c>
      <c r="F64" s="17">
        <v>1500</v>
      </c>
      <c r="G64" s="19"/>
    </row>
    <row r="65" spans="2:8" x14ac:dyDescent="0.2">
      <c r="B65" s="4" t="s">
        <v>17</v>
      </c>
      <c r="C65"/>
      <c r="E65" s="17">
        <v>1100</v>
      </c>
      <c r="F65" s="17">
        <v>1500</v>
      </c>
      <c r="G65" s="19"/>
    </row>
    <row r="66" spans="2:8" x14ac:dyDescent="0.2">
      <c r="B66" s="4" t="s">
        <v>18</v>
      </c>
      <c r="C66"/>
      <c r="E66" s="17">
        <v>1100</v>
      </c>
      <c r="F66" s="17">
        <v>1500</v>
      </c>
      <c r="G66" s="19"/>
    </row>
    <row r="67" spans="2:8" x14ac:dyDescent="0.2">
      <c r="B67" s="4" t="s">
        <v>19</v>
      </c>
      <c r="C67"/>
      <c r="E67" s="17">
        <v>1100</v>
      </c>
      <c r="F67" s="17">
        <v>1500</v>
      </c>
      <c r="G67" s="19"/>
    </row>
    <row r="68" spans="2:8" x14ac:dyDescent="0.2">
      <c r="B68" s="4" t="s">
        <v>20</v>
      </c>
      <c r="C68"/>
      <c r="E68" s="17">
        <v>1100</v>
      </c>
      <c r="F68" s="17">
        <v>1500</v>
      </c>
      <c r="G68" s="19"/>
    </row>
    <row r="69" spans="2:8" x14ac:dyDescent="0.2">
      <c r="B69" s="4" t="s">
        <v>21</v>
      </c>
      <c r="C69"/>
      <c r="E69" s="17">
        <v>200</v>
      </c>
      <c r="F69" s="17">
        <v>200</v>
      </c>
      <c r="G69" s="19"/>
    </row>
    <row r="70" spans="2:8" x14ac:dyDescent="0.2">
      <c r="B70" s="4" t="s">
        <v>22</v>
      </c>
      <c r="C70"/>
      <c r="E70" s="17">
        <v>250</v>
      </c>
      <c r="F70" s="17">
        <v>300</v>
      </c>
      <c r="G70" s="19"/>
    </row>
    <row r="71" spans="2:8" x14ac:dyDescent="0.2">
      <c r="B71" s="4" t="s">
        <v>23</v>
      </c>
      <c r="C71"/>
      <c r="E71" s="17">
        <v>1100</v>
      </c>
      <c r="F71" s="17">
        <v>1500</v>
      </c>
      <c r="H71" s="19"/>
    </row>
    <row r="72" spans="2:8" x14ac:dyDescent="0.2">
      <c r="B72" s="4" t="s">
        <v>24</v>
      </c>
      <c r="C72"/>
      <c r="E72" s="17">
        <v>1100</v>
      </c>
      <c r="F72" s="17">
        <v>1500</v>
      </c>
      <c r="H72" s="19"/>
    </row>
    <row r="73" spans="2:8" x14ac:dyDescent="0.2">
      <c r="B73" s="4" t="s">
        <v>25</v>
      </c>
      <c r="C73"/>
      <c r="E73" s="17">
        <v>1650</v>
      </c>
      <c r="F73" s="17">
        <v>2000</v>
      </c>
      <c r="G73" s="19"/>
    </row>
    <row r="74" spans="2:8" x14ac:dyDescent="0.2">
      <c r="B74" s="4" t="s">
        <v>26</v>
      </c>
      <c r="C74"/>
      <c r="E74" s="17">
        <v>1650</v>
      </c>
      <c r="F74" s="17">
        <v>2000</v>
      </c>
      <c r="G74" s="19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 2025 5% höjning </vt:lpstr>
      <vt:lpstr> 2023 10% höjning</vt:lpstr>
      <vt:lpstr>2022</vt:lpstr>
      <vt:lpstr>Övriga taxor och avgifter</vt:lpstr>
      <vt:lpstr> 2023 10% höjning utan formler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</dc:creator>
  <cp:lastModifiedBy>Microsoft Office-användare</cp:lastModifiedBy>
  <cp:lastPrinted>2023-03-30T16:12:31Z</cp:lastPrinted>
  <dcterms:created xsi:type="dcterms:W3CDTF">2023-03-29T06:04:32Z</dcterms:created>
  <dcterms:modified xsi:type="dcterms:W3CDTF">2025-03-31T11:31:55Z</dcterms:modified>
</cp:coreProperties>
</file>